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4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'Ｐ3'!$A$1:$L$58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<sst xmlns="http://schemas.openxmlformats.org/spreadsheetml/2006/main" count="824" uniqueCount="462">
  <si>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</si>
  <si>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</si>
  <si>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</si>
  <si>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</si>
  <si>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</si>
  <si>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</si>
  <si>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</si>
  <si>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</si>
  <si>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</si>
  <si>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</si>
  <si>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</si>
  <si>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</si>
  <si>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</si>
  <si>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</si>
  <si>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</si>
  <si>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</si>
  <si>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</si>
  <si>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</si>
  <si>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</si>
  <si>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</si>
  <si>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</si>
  <si>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</si>
  <si>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</si>
  <si>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</si>
  <si>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</si>
  <si>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</si>
  <si>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</si>
  <si>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</si>
  <si>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</si>
  <si>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</si>
  <si>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</si>
  <si>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</si>
  <si>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</si>
  <si>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</si>
  <si>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</si>
  <si>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</si>
  <si>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</si>
  <si>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</si>
  <si>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</si>
  <si>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</si>
  <si>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</si>
  <si>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</si>
  <si>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</si>
  <si>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</si>
  <si>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</si>
  <si>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</si>
  <si>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</si>
  <si>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</si>
  <si>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</si>
  <si>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</si>
  <si>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</si>
  <si>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</si>
  <si>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</si>
  <si>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</si>
  <si>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</si>
  <si>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</si>
  <si>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</si>
  <si>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</si>
  <si>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</si>
  <si>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</si>
  <si>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</si>
  <si>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</si>
  <si>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</si>
  <si>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</si>
  <si>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</si>
  <si>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</si>
  <si>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</si>
  <si>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</si>
  <si>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</si>
  <si>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</si>
  <si>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</si>
  <si>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</si>
  <si>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</si>
  <si>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</si>
  <si>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</si>
  <si>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</si>
  <si>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</si>
  <si>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</si>
  <si>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</si>
  <si>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</si>
  <si>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</si>
  <si>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</si>
  <si>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</si>
  <si>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</si>
  <si>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</si>
  <si>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</si>
  <si>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</si>
  <si>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</si>
  <si>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</si>
  <si>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</si>
  <si>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</si>
  <si>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</si>
  <si>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</si>
  <si>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</si>
  <si>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</si>
  <si>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</si>
  <si>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</si>
  <si>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</si>
  <si>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</si>
  <si>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</si>
  <si>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</si>
  <si>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</si>
  <si>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</si>
  <si>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</si>
  <si>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</si>
  <si>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</si>
  <si>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</si>
  <si>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</si>
  <si>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</si>
  <si>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</si>
  <si>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</si>
  <si>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</si>
  <si>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</si>
  <si>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</si>
  <si>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</si>
  <si>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</si>
  <si>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</si>
  <si>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</si>
  <si>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</si>
  <si>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</si>
  <si>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</si>
  <si>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</si>
  <si>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</si>
  <si>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</si>
  <si>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</si>
  <si>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</si>
  <si>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</si>
  <si>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</si>
  <si>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</si>
  <si>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</si>
  <si>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</si>
  <si>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</si>
  <si>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</si>
  <si>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</si>
  <si>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</si>
  <si>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</si>
  <si>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</si>
  <si>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</si>
  <si>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</si>
  <si>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</si>
  <si>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</si>
  <si>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</si>
  <si>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</si>
  <si>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</si>
  <si>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</si>
  <si>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</si>
  <si>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</si>
  <si>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</si>
  <si>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</si>
  <si>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</si>
  <si>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</si>
  <si>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</si>
  <si>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</si>
  <si>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</si>
  <si>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</si>
  <si>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</si>
  <si>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</si>
  <si>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</si>
  <si>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</si>
  <si>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</si>
  <si>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</si>
  <si>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</si>
  <si>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</si>
  <si>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</si>
  <si>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</si>
  <si>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</si>
  <si>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</si>
  <si>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</si>
  <si>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</si>
  <si>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</si>
  <si>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</si>
  <si>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</si>
  <si>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</si>
  <si>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</si>
  <si>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</si>
  <si>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</si>
  <si>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</si>
  <si>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</si>
  <si>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</si>
  <si>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</si>
  <si>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</si>
  <si>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</si>
  <si>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</si>
  <si>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</si>
  <si>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</si>
  <si>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</si>
  <si>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</si>
  <si>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</si>
  <si>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</si>
  <si>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</si>
  <si>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</si>
  <si>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</si>
  <si>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</si>
  <si>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</si>
  <si>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</si>
  <si>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</si>
  <si>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</si>
  <si>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</si>
  <si>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</si>
  <si>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</si>
  <si>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</si>
  <si>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</si>
  <si>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</si>
  <si>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</si>
  <si>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</si>
  <si>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</si>
  <si>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</si>
  <si>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</si>
  <si>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</si>
  <si>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</si>
  <si>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</si>
  <si>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</si>
  <si>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</si>
  <si>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</si>
  <si>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</si>
  <si>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</si>
  <si>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</si>
  <si>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</si>
  <si>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</si>
  <si>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</si>
  <si>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</si>
  <si>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</si>
  <si>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</si>
  <si>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</si>
  <si>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</si>
  <si>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</si>
  <si>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</si>
  <si>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</si>
  <si>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</si>
  <si>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</si>
  <si>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</si>
  <si>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</si>
  <si>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</si>
  <si>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</si>
  <si>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</si>
  <si>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</si>
  <si>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</si>
  <si>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</si>
  <si>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</si>
  <si>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</si>
  <si>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</si>
  <si>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</si>
  <si>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</si>
  <si>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</si>
  <si>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</si>
  <si>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</si>
  <si>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</si>
  <si>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</si>
  <si>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</si>
  <si>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</si>
  <si>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</si>
  <si>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</si>
  <si>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</si>
  <si>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</si>
  <si>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</si>
  <si>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</si>
  <si>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</si>
  <si>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</si>
  <si>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</si>
  <si>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</si>
  <si>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</si>
  <si>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</si>
  <si>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</si>
  <si>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</si>
  <si>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</si>
  <si>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</si>
  <si>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</si>
  <si>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</si>
  <si>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</si>
  <si>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</si>
  <si>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</si>
  <si>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</si>
  <si>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</si>
  <si>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</si>
  <si>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</si>
  <si>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</si>
  <si>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</si>
  <si>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</si>
  <si>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</si>
  <si>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</si>
  <si>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</si>
  <si>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</si>
  <si>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</si>
  <si>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</si>
  <si>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</si>
  <si>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</si>
  <si>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</si>
  <si>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</si>
  <si>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</si>
  <si>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</si>
  <si>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</si>
  <si>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</si>
  <si>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</si>
  <si>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</si>
  <si>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</si>
  <si>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</si>
  <si>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</si>
  <si>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</si>
  <si>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</si>
  <si>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</si>
  <si>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</si>
  <si>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</si>
  <si>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</si>
  <si>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</si>
  <si>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</si>
  <si>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</si>
  <si>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</si>
  <si>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</si>
  <si>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</si>
  <si>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</si>
  <si>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</si>
  <si>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</si>
  <si>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</si>
  <si>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</si>
  <si>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</si>
  <si>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</si>
  <si>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</si>
  <si>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</si>
  <si>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</si>
  <si>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</si>
  <si>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</si>
  <si>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</si>
  <si>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</si>
  <si>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</si>
  <si>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</si>
  <si>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</si>
  <si>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</si>
  <si>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</si>
  <si>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</si>
  <si>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</si>
  <si>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</si>
  <si>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</si>
  <si>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</si>
  <si>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</si>
  <si>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</si>
  <si>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</si>
  <si>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</si>
  <si>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</si>
  <si>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</si>
  <si>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</si>
  <si>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</si>
  <si>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</si>
  <si>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</si>
  <si>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</si>
  <si>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</si>
  <si>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</si>
  <si>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</si>
  <si>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</si>
  <si>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</si>
  <si>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</si>
  <si>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</si>
  <si>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</si>
  <si>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</si>
  <si>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</si>
  <si>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H23（人口）</t>
  </si>
  <si>
    <t>秋田市</t>
  </si>
  <si>
    <t>大仙市</t>
  </si>
  <si>
    <t>横手市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</si>
  <si>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</si>
  <si>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</si>
  <si>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</si>
  <si>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</si>
  <si>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</si>
  <si>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</si>
  <si>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</si>
  <si>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>６月</t>
  </si>
  <si>
    <t>７月</t>
  </si>
  <si>
    <t xml:space="preserve">横 手 市 </t>
  </si>
  <si>
    <t>由利本荘市</t>
  </si>
  <si>
    <t xml:space="preserve">大  仙  市 </t>
  </si>
  <si>
    <t>８月</t>
  </si>
  <si>
    <t>H23人口(H22.10～H23.9)</t>
  </si>
  <si>
    <t>８月</t>
  </si>
  <si>
    <t>H21.10 ～ H22.9</t>
  </si>
  <si>
    <t>H22.10 ～ H23.9</t>
  </si>
  <si>
    <t>９月</t>
  </si>
  <si>
    <t>H23(世帯)</t>
  </si>
  <si>
    <t>H24(世帯)</t>
  </si>
  <si>
    <t>H24（人口）</t>
  </si>
  <si>
    <t>９月</t>
  </si>
  <si>
    <t>　　　　・二重線以下の数値は平成２２年国勢調査の確定値をもとに算出した月単位のものである。</t>
  </si>
  <si>
    <t>１０月</t>
  </si>
  <si>
    <t>由利本荘市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</si>
  <si>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</si>
  <si>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</si>
  <si>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</si>
  <si>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１１月</t>
  </si>
  <si>
    <t>●県の人口（県計人口）を算出するにあたっては、県内市町村間の転入及び転出を除いているため、県の人口と各市町村の人口の総</t>
  </si>
  <si>
    <t>　計（市郡計）とは一致しない。</t>
  </si>
  <si>
    <t>*****</t>
  </si>
  <si>
    <t>18年10月～19年 9月</t>
  </si>
  <si>
    <t>19年10月～20年 9月</t>
  </si>
  <si>
    <t>20年10月～21年 9月</t>
  </si>
  <si>
    <t>21年10月～22年 9月</t>
  </si>
  <si>
    <t>22年10月～23年 9月</t>
  </si>
  <si>
    <t>１２月</t>
  </si>
  <si>
    <t>平成 ２４年</t>
  </si>
  <si>
    <t>(単位：人）</t>
  </si>
  <si>
    <t>H24. 1.1</t>
  </si>
  <si>
    <t>Ｈ２４．　１月</t>
  </si>
  <si>
    <t>◆グラフ作成データ</t>
  </si>
  <si>
    <t>◆入力データ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</si>
  <si>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</si>
  <si>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</si>
  <si>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</si>
  <si>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</si>
  <si>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</si>
  <si>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</si>
  <si>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</si>
  <si>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</si>
  <si>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</si>
  <si>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</si>
  <si>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③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</si>
  <si>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</si>
  <si>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</si>
  <si>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</si>
  <si>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</si>
  <si>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</si>
  <si>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</si>
  <si>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</si>
  <si>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２月</t>
  </si>
  <si>
    <t>湯沢市</t>
  </si>
  <si>
    <t>Ｈ２３．　４月</t>
  </si>
  <si>
    <t>３月</t>
  </si>
  <si>
    <t>能代市</t>
  </si>
  <si>
    <t>H23. 5.1</t>
  </si>
  <si>
    <t>Ｈ２３．　５月</t>
  </si>
  <si>
    <t>４月</t>
  </si>
  <si>
    <t>５月</t>
  </si>
  <si>
    <t>（平成２４年５月２３日公表）</t>
  </si>
  <si>
    <t>平成24年5月1日</t>
  </si>
  <si>
    <t>７．平成２４年４月の人口動態状況</t>
  </si>
  <si>
    <t>H24人口(H23.10～H24.5)</t>
  </si>
  <si>
    <t>人口増減　（H23.5～H24.4）</t>
  </si>
  <si>
    <t>秋田市</t>
  </si>
  <si>
    <t>大館市</t>
  </si>
  <si>
    <t>大潟村</t>
  </si>
  <si>
    <t>北秋田市</t>
  </si>
  <si>
    <t>井川町</t>
  </si>
  <si>
    <t>湯沢市</t>
  </si>
  <si>
    <t>横手市</t>
  </si>
  <si>
    <t>北秋田市</t>
  </si>
  <si>
    <t>羽後町</t>
  </si>
  <si>
    <t>八峰町</t>
  </si>
  <si>
    <t>秋田市、大館市、大潟村</t>
  </si>
  <si>
    <t>大仙市、北秋田市、由利本荘市等</t>
  </si>
  <si>
    <t>23年10月～24年 4月</t>
  </si>
  <si>
    <t>23年10月～24年 4月</t>
  </si>
  <si>
    <t>減少した。</t>
  </si>
  <si>
    <t>人の減少</t>
  </si>
  <si>
    <t>人の増加</t>
  </si>
  <si>
    <t>の減少となる。</t>
  </si>
  <si>
    <t>世帯増加した。</t>
  </si>
  <si>
    <t>18年10月～19年 9月</t>
  </si>
  <si>
    <t>19年10月～20年 9月</t>
  </si>
  <si>
    <t>20年10月～21年 9月</t>
  </si>
  <si>
    <t>21年10月～22年 9月</t>
  </si>
  <si>
    <t>22年10月～23年 9月</t>
  </si>
  <si>
    <t>７．平成２４年４月の人口動態状況</t>
  </si>
  <si>
    <t>平成24年5月1日</t>
  </si>
  <si>
    <t>3市町村</t>
  </si>
  <si>
    <t>22市町村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</si>
</sst>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0;0;"/>
    <numFmt numFmtId="180" formatCode="#,##0_ "/>
    <numFmt numFmtId="181" formatCode="#;#;&quot;*****&quot;"/>
  </numFmts>
  <fonts count="8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.5"/>
      <color indexed="8"/>
      <name val="ＭＳ Ｐゴシック"/>
      <family val="3"/>
    </font>
    <font>
      <sz val="6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double"/>
      <top style="hair"/>
      <bottom style="hair"/>
    </border>
    <border>
      <left style="double"/>
      <right/>
      <top style="hair"/>
      <bottom style="hair"/>
    </border>
    <border>
      <left style="double"/>
      <right/>
      <top style="thin"/>
      <bottom style="hair"/>
    </border>
    <border>
      <left/>
      <right/>
      <top style="hair"/>
      <bottom style="thin"/>
    </border>
    <border>
      <left style="double"/>
      <right/>
      <top style="thin"/>
      <bottom style="thin"/>
    </border>
    <border>
      <left/>
      <right style="double"/>
      <top style="thin"/>
      <bottom style="hair"/>
    </border>
    <border>
      <left/>
      <right style="double"/>
      <top style="hair"/>
      <bottom style="thin"/>
    </border>
    <border>
      <left style="double"/>
      <right/>
      <top style="hair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7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176" fontId="2" fillId="0" borderId="12" xfId="48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38" fontId="2" fillId="0" borderId="24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0" xfId="0" applyFont="1" applyBorder="1" applyAlignment="1">
      <alignment/>
    </xf>
    <xf numFmtId="57" fontId="2" fillId="0" borderId="19" xfId="0" applyNumberFormat="1" applyFont="1" applyBorder="1" applyAlignment="1">
      <alignment horizontal="right"/>
    </xf>
    <xf numFmtId="176" fontId="2" fillId="0" borderId="19" xfId="48" applyNumberFormat="1" applyFont="1" applyBorder="1" applyAlignment="1">
      <alignment/>
    </xf>
    <xf numFmtId="38" fontId="2" fillId="0" borderId="20" xfId="48" applyFont="1" applyBorder="1" applyAlignment="1">
      <alignment/>
    </xf>
    <xf numFmtId="2" fontId="2" fillId="0" borderId="24" xfId="0" applyNumberFormat="1" applyFont="1" applyBorder="1" applyAlignment="1">
      <alignment/>
    </xf>
    <xf numFmtId="57" fontId="2" fillId="0" borderId="24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2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4" xfId="48" applyFont="1" applyFill="1" applyBorder="1" applyAlignment="1">
      <alignment horizontal="right"/>
    </xf>
    <xf numFmtId="38" fontId="2" fillId="0" borderId="21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40" fontId="3" fillId="0" borderId="21" xfId="0" applyNumberFormat="1" applyFont="1" applyBorder="1" applyAlignment="1">
      <alignment horizontal="right"/>
    </xf>
    <xf numFmtId="40" fontId="3" fillId="0" borderId="22" xfId="0" applyNumberFormat="1" applyFont="1" applyBorder="1" applyAlignment="1">
      <alignment horizontal="right"/>
    </xf>
    <xf numFmtId="40" fontId="3" fillId="0" borderId="18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2" fillId="0" borderId="22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9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9" xfId="48" applyNumberFormat="1" applyFont="1" applyFill="1" applyBorder="1" applyAlignment="1">
      <alignment/>
    </xf>
    <xf numFmtId="40" fontId="2" fillId="0" borderId="24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4" xfId="0" applyNumberFormat="1" applyFont="1" applyFill="1" applyBorder="1" applyAlignment="1">
      <alignment/>
    </xf>
    <xf numFmtId="40" fontId="2" fillId="0" borderId="24" xfId="0" applyNumberFormat="1" applyFont="1" applyFill="1" applyBorder="1" applyAlignment="1">
      <alignment/>
    </xf>
    <xf numFmtId="37" fontId="2" fillId="0" borderId="20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4" xfId="48" applyNumberFormat="1" applyFont="1" applyFill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4" xfId="48" applyFont="1" applyFill="1" applyBorder="1" applyAlignment="1">
      <alignment horizontal="right"/>
    </xf>
    <xf numFmtId="38" fontId="2" fillId="33" borderId="19" xfId="48" applyNumberFormat="1" applyFont="1" applyFill="1" applyBorder="1" applyAlignment="1">
      <alignment/>
    </xf>
    <xf numFmtId="38" fontId="2" fillId="33" borderId="20" xfId="48" applyFont="1" applyFill="1" applyBorder="1" applyAlignment="1">
      <alignment/>
    </xf>
    <xf numFmtId="38" fontId="2" fillId="33" borderId="24" xfId="48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76" fontId="2" fillId="33" borderId="20" xfId="48" applyNumberFormat="1" applyFont="1" applyFill="1" applyBorder="1" applyAlignment="1">
      <alignment/>
    </xf>
    <xf numFmtId="176" fontId="2" fillId="33" borderId="12" xfId="48" applyNumberFormat="1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4" xfId="0" applyNumberFormat="1" applyFont="1" applyFill="1" applyBorder="1" applyAlignment="1">
      <alignment/>
    </xf>
    <xf numFmtId="40" fontId="2" fillId="33" borderId="24" xfId="0" applyNumberFormat="1" applyFont="1" applyFill="1" applyBorder="1" applyAlignment="1">
      <alignment/>
    </xf>
    <xf numFmtId="37" fontId="2" fillId="33" borderId="20" xfId="0" applyNumberFormat="1" applyFont="1" applyFill="1" applyBorder="1" applyAlignment="1" applyProtection="1">
      <alignment horizontal="right"/>
      <protection/>
    </xf>
    <xf numFmtId="2" fontId="2" fillId="33" borderId="22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9" xfId="0" applyNumberFormat="1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right"/>
      <protection locked="0"/>
    </xf>
    <xf numFmtId="38" fontId="2" fillId="0" borderId="19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0" xfId="48" applyFont="1" applyFill="1" applyBorder="1" applyAlignment="1">
      <alignment/>
    </xf>
    <xf numFmtId="38" fontId="2" fillId="0" borderId="24" xfId="48" applyFont="1" applyFill="1" applyBorder="1" applyAlignment="1">
      <alignment/>
    </xf>
    <xf numFmtId="38" fontId="2" fillId="0" borderId="22" xfId="48" applyNumberFormat="1" applyFont="1" applyFill="1" applyBorder="1" applyAlignment="1">
      <alignment/>
    </xf>
    <xf numFmtId="176" fontId="2" fillId="0" borderId="19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4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179" fontId="21" fillId="0" borderId="38" xfId="0" applyNumberFormat="1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33" borderId="14" xfId="48" applyFont="1" applyFill="1" applyBorder="1" applyAlignment="1">
      <alignment horizontal="centerContinuous" vertical="center"/>
    </xf>
    <xf numFmtId="38" fontId="21" fillId="33" borderId="13" xfId="48" applyFont="1" applyFill="1" applyBorder="1" applyAlignment="1">
      <alignment horizontal="centerContinuous" vertical="center"/>
    </xf>
    <xf numFmtId="38" fontId="21" fillId="33" borderId="23" xfId="48" applyFont="1" applyFill="1" applyBorder="1" applyAlignment="1">
      <alignment horizontal="centerContinuous" vertical="center"/>
    </xf>
    <xf numFmtId="38" fontId="21" fillId="0" borderId="10" xfId="48" applyFont="1" applyBorder="1" applyAlignment="1">
      <alignment vertical="center"/>
    </xf>
    <xf numFmtId="38" fontId="2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8" fillId="0" borderId="15" xfId="60" applyNumberFormat="1" applyFont="1" applyBorder="1" applyAlignment="1" applyProtection="1">
      <alignment horizontal="center"/>
      <protection/>
    </xf>
    <xf numFmtId="37" fontId="29" fillId="0" borderId="18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176" fontId="2" fillId="0" borderId="12" xfId="48" applyNumberFormat="1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176" fontId="2" fillId="0" borderId="0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7" xfId="48" applyNumberFormat="1" applyFont="1" applyBorder="1" applyAlignment="1">
      <alignment/>
    </xf>
    <xf numFmtId="176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3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1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40" fontId="2" fillId="0" borderId="21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2" xfId="48" applyNumberFormat="1" applyFont="1" applyFill="1" applyBorder="1" applyAlignment="1">
      <alignment/>
    </xf>
    <xf numFmtId="37" fontId="2" fillId="0" borderId="24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20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4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20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18" xfId="48" applyFont="1" applyBorder="1" applyAlignment="1">
      <alignment/>
    </xf>
    <xf numFmtId="38" fontId="8" fillId="0" borderId="21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4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18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9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22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37" fontId="11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37" fontId="8" fillId="0" borderId="50" xfId="60" applyNumberFormat="1" applyFont="1" applyBorder="1" applyAlignment="1">
      <alignment horizontal="center" vertical="center"/>
      <protection/>
    </xf>
    <xf numFmtId="37" fontId="8" fillId="0" borderId="51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Alignment="1">
      <alignment horizontal="center" vertical="center"/>
      <protection/>
    </xf>
    <xf numFmtId="37" fontId="11" fillId="0" borderId="24" xfId="60" applyNumberFormat="1" applyFont="1" applyBorder="1">
      <alignment/>
      <protection/>
    </xf>
    <xf numFmtId="0" fontId="8" fillId="0" borderId="52" xfId="60" applyNumberFormat="1" applyFont="1" applyBorder="1" applyAlignment="1" applyProtection="1">
      <alignment horizontal="center" vertical="center"/>
      <protection/>
    </xf>
    <xf numFmtId="37" fontId="11" fillId="0" borderId="53" xfId="60" applyNumberFormat="1" applyFont="1" applyBorder="1" applyAlignment="1">
      <alignment horizontal="center" vertical="center"/>
      <protection/>
    </xf>
    <xf numFmtId="37" fontId="11" fillId="0" borderId="54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37" fillId="0" borderId="0" xfId="0" applyFont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 wrapText="1"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9" xfId="0" applyNumberFormat="1" applyFill="1" applyBorder="1" applyAlignment="1">
      <alignment/>
    </xf>
    <xf numFmtId="178" fontId="0" fillId="34" borderId="72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178" fontId="0" fillId="34" borderId="70" xfId="0" applyNumberFormat="1" applyFill="1" applyBorder="1" applyAlignment="1">
      <alignment/>
    </xf>
    <xf numFmtId="178" fontId="0" fillId="34" borderId="73" xfId="0" applyNumberFormat="1" applyFill="1" applyBorder="1" applyAlignment="1">
      <alignment/>
    </xf>
    <xf numFmtId="178" fontId="0" fillId="34" borderId="63" xfId="0" applyNumberFormat="1" applyFill="1" applyBorder="1" applyAlignment="1">
      <alignment wrapText="1"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4" xfId="60" applyNumberFormat="1" applyFont="1" applyFill="1" applyBorder="1" applyAlignment="1" applyProtection="1">
      <alignment horizontal="center"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14" fillId="0" borderId="0" xfId="60" applyNumberFormat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74" xfId="60" applyNumberFormat="1" applyFont="1" applyBorder="1" applyProtection="1">
      <alignment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37" fontId="43" fillId="0" borderId="24" xfId="60" applyNumberFormat="1" applyFont="1" applyBorder="1" applyProtection="1">
      <alignment/>
      <protection/>
    </xf>
    <xf numFmtId="37" fontId="43" fillId="0" borderId="75" xfId="60" applyNumberFormat="1" applyFont="1" applyBorder="1" applyProtection="1">
      <alignment/>
      <protection/>
    </xf>
    <xf numFmtId="0" fontId="42" fillId="0" borderId="76" xfId="60" applyNumberFormat="1" applyFont="1" applyBorder="1" applyAlignment="1" applyProtection="1">
      <alignment horizontal="center" vertical="center"/>
      <protection/>
    </xf>
    <xf numFmtId="37" fontId="43" fillId="0" borderId="77" xfId="60" applyNumberFormat="1" applyFont="1" applyBorder="1" applyProtection="1">
      <alignment/>
      <protection/>
    </xf>
    <xf numFmtId="37" fontId="43" fillId="0" borderId="78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4" xfId="60" applyNumberFormat="1" applyFont="1" applyBorder="1" applyAlignment="1" applyProtection="1">
      <alignment horizontal="center" vertical="center"/>
      <protection/>
    </xf>
    <xf numFmtId="0" fontId="42" fillId="0" borderId="24" xfId="60" applyNumberFormat="1" applyFont="1" applyFill="1" applyBorder="1" applyAlignment="1" applyProtection="1">
      <alignment horizontal="center" vertical="center"/>
      <protection/>
    </xf>
    <xf numFmtId="0" fontId="42" fillId="0" borderId="77" xfId="60" applyNumberFormat="1" applyFont="1" applyBorder="1" applyAlignment="1" applyProtection="1">
      <alignment horizontal="center" vertical="center"/>
      <protection/>
    </xf>
    <xf numFmtId="37" fontId="43" fillId="0" borderId="79" xfId="60" applyNumberFormat="1" applyFont="1" applyBorder="1" applyAlignment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37" fontId="43" fillId="0" borderId="80" xfId="60" applyNumberFormat="1" applyFont="1" applyBorder="1" applyAlignment="1">
      <alignment horizontal="center" vertical="center"/>
      <protection/>
    </xf>
    <xf numFmtId="37" fontId="43" fillId="0" borderId="0" xfId="60" applyNumberFormat="1" applyFont="1">
      <alignment/>
      <protection/>
    </xf>
    <xf numFmtId="37" fontId="43" fillId="0" borderId="81" xfId="60" applyNumberFormat="1" applyFont="1" applyBorder="1" applyAlignment="1">
      <alignment horizontal="center" vertical="center"/>
      <protection/>
    </xf>
    <xf numFmtId="37" fontId="43" fillId="0" borderId="82" xfId="60" applyNumberFormat="1" applyFont="1" applyBorder="1" applyAlignment="1">
      <alignment horizontal="center" vertical="center"/>
      <protection/>
    </xf>
    <xf numFmtId="37" fontId="43" fillId="0" borderId="83" xfId="60" applyNumberFormat="1" applyFont="1" applyBorder="1" applyAlignment="1">
      <alignment horizontal="center" vertical="center"/>
      <protection/>
    </xf>
    <xf numFmtId="37" fontId="43" fillId="0" borderId="84" xfId="60" applyNumberFormat="1" applyFont="1" applyBorder="1" applyAlignment="1">
      <alignment horizontal="center" vertical="center"/>
      <protection/>
    </xf>
    <xf numFmtId="37" fontId="10" fillId="0" borderId="24" xfId="60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8" fillId="33" borderId="28" xfId="60" applyNumberFormat="1" applyFont="1" applyFill="1" applyBorder="1" applyAlignment="1" applyProtection="1">
      <alignment horizontal="center"/>
      <protection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/>
      <protection/>
    </xf>
    <xf numFmtId="37" fontId="29" fillId="0" borderId="85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86" xfId="60" applyNumberFormat="1" applyFont="1" applyBorder="1" applyProtection="1">
      <alignment/>
      <protection/>
    </xf>
    <xf numFmtId="37" fontId="31" fillId="0" borderId="85" xfId="60" applyNumberFormat="1" applyFont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 shrinkToFit="1"/>
      <protection/>
    </xf>
    <xf numFmtId="37" fontId="28" fillId="0" borderId="85" xfId="60" applyNumberFormat="1" applyFont="1" applyFill="1" applyBorder="1" applyAlignment="1" applyProtection="1">
      <alignment horizontal="center"/>
      <protection/>
    </xf>
    <xf numFmtId="37" fontId="30" fillId="0" borderId="85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87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64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21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1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20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1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178" fontId="0" fillId="0" borderId="88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78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8" fontId="0" fillId="0" borderId="20" xfId="0" applyNumberFormat="1" applyBorder="1" applyAlignment="1">
      <alignment/>
    </xf>
    <xf numFmtId="178" fontId="0" fillId="0" borderId="24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71" xfId="0" applyNumberFormat="1" applyFill="1" applyBorder="1" applyAlignment="1">
      <alignment/>
    </xf>
    <xf numFmtId="178" fontId="0" fillId="19" borderId="72" xfId="0" applyNumberFormat="1" applyFill="1" applyBorder="1" applyAlignment="1">
      <alignment/>
    </xf>
    <xf numFmtId="178" fontId="0" fillId="19" borderId="73" xfId="0" applyNumberFormat="1" applyFill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89" xfId="0" applyNumberFormat="1" applyFill="1" applyBorder="1" applyAlignment="1">
      <alignment/>
    </xf>
    <xf numFmtId="178" fontId="0" fillId="19" borderId="68" xfId="0" applyNumberFormat="1" applyFill="1" applyBorder="1" applyAlignment="1">
      <alignment/>
    </xf>
    <xf numFmtId="178" fontId="0" fillId="19" borderId="69" xfId="0" applyNumberFormat="1" applyFill="1" applyBorder="1" applyAlignment="1">
      <alignment/>
    </xf>
    <xf numFmtId="178" fontId="0" fillId="19" borderId="90" xfId="0" applyNumberFormat="1" applyFill="1" applyBorder="1" applyAlignment="1">
      <alignment/>
    </xf>
    <xf numFmtId="178" fontId="0" fillId="19" borderId="91" xfId="0" applyNumberFormat="1" applyFill="1" applyBorder="1" applyAlignment="1">
      <alignment/>
    </xf>
    <xf numFmtId="178" fontId="0" fillId="0" borderId="71" xfId="0" applyNumberFormat="1" applyFill="1" applyBorder="1" applyAlignment="1">
      <alignment/>
    </xf>
    <xf numFmtId="178" fontId="0" fillId="0" borderId="72" xfId="0" applyNumberFormat="1" applyFill="1" applyBorder="1" applyAlignment="1">
      <alignment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37" fontId="9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6" fontId="21" fillId="0" borderId="38" xfId="48" applyNumberFormat="1" applyFont="1" applyBorder="1" applyAlignment="1">
      <alignment horizontal="center" vertical="center"/>
    </xf>
    <xf numFmtId="176" fontId="21" fillId="0" borderId="40" xfId="48" applyNumberFormat="1" applyFont="1" applyBorder="1" applyAlignment="1">
      <alignment horizontal="center" vertical="center"/>
    </xf>
    <xf numFmtId="176" fontId="21" fillId="0" borderId="30" xfId="48" applyNumberFormat="1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40" xfId="48" applyFont="1" applyBorder="1" applyAlignment="1">
      <alignment horizontal="center" vertical="center"/>
    </xf>
    <xf numFmtId="38" fontId="21" fillId="0" borderId="30" xfId="48" applyFont="1" applyBorder="1" applyAlignment="1">
      <alignment horizontal="center" vertical="center"/>
    </xf>
    <xf numFmtId="38" fontId="21" fillId="0" borderId="92" xfId="48" applyFont="1" applyBorder="1" applyAlignment="1">
      <alignment horizontal="center" vertical="center"/>
    </xf>
    <xf numFmtId="176" fontId="21" fillId="0" borderId="93" xfId="48" applyNumberFormat="1" applyFont="1" applyBorder="1" applyAlignment="1">
      <alignment horizontal="center" vertical="center"/>
    </xf>
    <xf numFmtId="176" fontId="21" fillId="0" borderId="94" xfId="48" applyNumberFormat="1" applyFont="1" applyBorder="1" applyAlignment="1">
      <alignment horizontal="center" vertical="center"/>
    </xf>
    <xf numFmtId="176" fontId="21" fillId="0" borderId="36" xfId="48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center" vertical="center"/>
    </xf>
    <xf numFmtId="176" fontId="21" fillId="0" borderId="37" xfId="48" applyNumberFormat="1" applyFont="1" applyBorder="1" applyAlignment="1">
      <alignment horizontal="center" vertical="center"/>
    </xf>
    <xf numFmtId="176" fontId="21" fillId="0" borderId="39" xfId="48" applyNumberFormat="1" applyFont="1" applyBorder="1" applyAlignment="1">
      <alignment horizontal="center" vertical="center"/>
    </xf>
    <xf numFmtId="176" fontId="21" fillId="0" borderId="95" xfId="48" applyNumberFormat="1" applyFont="1" applyBorder="1" applyAlignment="1">
      <alignment horizontal="center" vertical="center"/>
    </xf>
    <xf numFmtId="176" fontId="21" fillId="0" borderId="33" xfId="48" applyNumberFormat="1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95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38" fontId="21" fillId="33" borderId="20" xfId="48" applyFont="1" applyFill="1" applyBorder="1" applyAlignment="1">
      <alignment horizontal="center" vertical="center"/>
    </xf>
    <xf numFmtId="38" fontId="21" fillId="33" borderId="19" xfId="48" applyFont="1" applyFill="1" applyBorder="1" applyAlignment="1">
      <alignment horizontal="center" vertical="center"/>
    </xf>
    <xf numFmtId="38" fontId="21" fillId="33" borderId="22" xfId="48" applyFont="1" applyFill="1" applyBorder="1" applyAlignment="1">
      <alignment horizontal="center" vertical="center"/>
    </xf>
    <xf numFmtId="38" fontId="21" fillId="33" borderId="96" xfId="48" applyFont="1" applyFill="1" applyBorder="1" applyAlignment="1">
      <alignment horizontal="center" vertical="center"/>
    </xf>
    <xf numFmtId="38" fontId="21" fillId="0" borderId="37" xfId="48" applyFont="1" applyBorder="1" applyAlignment="1">
      <alignment horizontal="center" vertical="center"/>
    </xf>
    <xf numFmtId="38" fontId="21" fillId="0" borderId="3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21" fillId="0" borderId="97" xfId="48" applyFont="1" applyBorder="1" applyAlignment="1">
      <alignment horizontal="center" vertical="center"/>
    </xf>
    <xf numFmtId="38" fontId="21" fillId="0" borderId="98" xfId="48" applyFont="1" applyBorder="1" applyAlignment="1">
      <alignment horizontal="center" vertical="center"/>
    </xf>
    <xf numFmtId="176" fontId="21" fillId="0" borderId="99" xfId="48" applyNumberFormat="1" applyFont="1" applyBorder="1" applyAlignment="1">
      <alignment horizontal="center" vertical="center"/>
    </xf>
    <xf numFmtId="38" fontId="21" fillId="33" borderId="37" xfId="48" applyFont="1" applyFill="1" applyBorder="1" applyAlignment="1">
      <alignment horizontal="center" vertical="center"/>
    </xf>
    <xf numFmtId="38" fontId="21" fillId="33" borderId="36" xfId="48" applyFont="1" applyFill="1" applyBorder="1" applyAlignment="1">
      <alignment horizontal="center" vertical="center"/>
    </xf>
    <xf numFmtId="38" fontId="21" fillId="33" borderId="27" xfId="48" applyFont="1" applyFill="1" applyBorder="1" applyAlignment="1">
      <alignment horizontal="center" vertical="center"/>
    </xf>
    <xf numFmtId="38" fontId="21" fillId="33" borderId="38" xfId="48" applyFont="1" applyFill="1" applyBorder="1" applyAlignment="1">
      <alignment horizontal="center" vertical="center"/>
    </xf>
    <xf numFmtId="38" fontId="21" fillId="33" borderId="40" xfId="48" applyFont="1" applyFill="1" applyBorder="1" applyAlignment="1">
      <alignment horizontal="center" vertical="center"/>
    </xf>
    <xf numFmtId="38" fontId="21" fillId="33" borderId="30" xfId="48" applyFont="1" applyFill="1" applyBorder="1" applyAlignment="1">
      <alignment horizontal="center" vertical="center"/>
    </xf>
    <xf numFmtId="38" fontId="21" fillId="33" borderId="39" xfId="48" applyFont="1" applyFill="1" applyBorder="1" applyAlignment="1">
      <alignment horizontal="center" vertical="center"/>
    </xf>
    <xf numFmtId="38" fontId="21" fillId="33" borderId="95" xfId="48" applyFont="1" applyFill="1" applyBorder="1" applyAlignment="1">
      <alignment horizontal="center" vertical="center"/>
    </xf>
    <xf numFmtId="38" fontId="21" fillId="33" borderId="33" xfId="48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21" xfId="48" applyFont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12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>
      <alignment horizontal="center" vertical="center"/>
    </xf>
    <xf numFmtId="176" fontId="21" fillId="0" borderId="100" xfId="48" applyNumberFormat="1" applyFont="1" applyBorder="1" applyAlignment="1">
      <alignment horizontal="center" vertical="center"/>
    </xf>
    <xf numFmtId="38" fontId="21" fillId="0" borderId="101" xfId="48" applyFont="1" applyBorder="1" applyAlignment="1">
      <alignment horizontal="center" vertical="center"/>
    </xf>
    <xf numFmtId="38" fontId="21" fillId="33" borderId="102" xfId="48" applyFont="1" applyFill="1" applyBorder="1" applyAlignment="1">
      <alignment horizontal="center" vertical="center"/>
    </xf>
    <xf numFmtId="0" fontId="0" fillId="0" borderId="95" xfId="0" applyFont="1" applyBorder="1" applyAlignment="1">
      <alignment/>
    </xf>
    <xf numFmtId="0" fontId="0" fillId="0" borderId="33" xfId="0" applyFont="1" applyBorder="1" applyAlignment="1">
      <alignment/>
    </xf>
    <xf numFmtId="38" fontId="15" fillId="0" borderId="0" xfId="48" applyFont="1" applyAlignment="1">
      <alignment horizontal="distributed" shrinkToFit="1"/>
    </xf>
    <xf numFmtId="178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51571576"/>
        <c:axId val="61491001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16548098"/>
        <c:axId val="14715155"/>
      </c:lineChart>
      <c:catAx>
        <c:axId val="5157157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91001"/>
        <c:crossesAt val="0"/>
        <c:auto val="0"/>
        <c:lblOffset val="100"/>
        <c:tickLblSkip val="11"/>
        <c:noMultiLvlLbl val="0"/>
      </c:catAx>
      <c:valAx>
        <c:axId val="6149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71576"/>
        <c:crossesAt val="1"/>
        <c:crossBetween val="between"/>
        <c:dispUnits/>
      </c:valAx>
      <c:catAx>
        <c:axId val="16548098"/>
        <c:scaling>
          <c:orientation val="minMax"/>
        </c:scaling>
        <c:axPos val="b"/>
        <c:delete val="1"/>
        <c:majorTickMark val="out"/>
        <c:minorTickMark val="none"/>
        <c:tickLblPos val="nextTo"/>
        <c:crossAx val="14715155"/>
        <c:crosses val="autoZero"/>
        <c:auto val="0"/>
        <c:lblOffset val="100"/>
        <c:tickLblSkip val="1"/>
        <c:noMultiLvlLbl val="0"/>
      </c:catAx>
      <c:valAx>
        <c:axId val="14715155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809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85"/>
          <c:w val="0.917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1081.912</c:v>
                </c:pt>
                <c:pt idx="6">
                  <c:v>1078.55</c:v>
                </c:pt>
                <c:pt idx="7">
                  <c:v>1077.851</c:v>
                </c:pt>
                <c:pt idx="8">
                  <c:v>1077.304</c:v>
                </c:pt>
                <c:pt idx="9">
                  <c:v>1076.72</c:v>
                </c:pt>
                <c:pt idx="10">
                  <c:v>1076.207</c:v>
                </c:pt>
                <c:pt idx="11">
                  <c:v>1075.764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H24人口(H23.10～H24.5)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1066.627</c:v>
                </c:pt>
                <c:pt idx="7">
                  <c:v>1066.45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327532"/>
        <c:axId val="51076877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5">
                  <c:v>390.023</c:v>
                </c:pt>
                <c:pt idx="6">
                  <c:v>389.594</c:v>
                </c:pt>
                <c:pt idx="7">
                  <c:v>390.653</c:v>
                </c:pt>
                <c:pt idx="8">
                  <c:v>390.89</c:v>
                </c:pt>
                <c:pt idx="9">
                  <c:v>390.965</c:v>
                </c:pt>
                <c:pt idx="10">
                  <c:v>390.993</c:v>
                </c:pt>
                <c:pt idx="11">
                  <c:v>391.067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6">
                  <c:v>390.281</c:v>
                </c:pt>
                <c:pt idx="7">
                  <c:v>391.762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7038710"/>
        <c:axId val="43586343"/>
      </c:lineChart>
      <c:catAx>
        <c:axId val="6532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76877"/>
        <c:crossesAt val="1055"/>
        <c:auto val="0"/>
        <c:lblOffset val="100"/>
        <c:tickLblSkip val="1"/>
        <c:noMultiLvlLbl val="0"/>
      </c:catAx>
      <c:valAx>
        <c:axId val="51076877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27532"/>
        <c:crossesAt val="1"/>
        <c:crossBetween val="between"/>
        <c:dispUnits/>
        <c:majorUnit val="5"/>
      </c:valAx>
      <c:catAx>
        <c:axId val="57038710"/>
        <c:scaling>
          <c:orientation val="minMax"/>
        </c:scaling>
        <c:axPos val="b"/>
        <c:delete val="1"/>
        <c:majorTickMark val="out"/>
        <c:minorTickMark val="none"/>
        <c:tickLblPos val="nextTo"/>
        <c:crossAx val="43586343"/>
        <c:crossesAt val="384"/>
        <c:auto val="0"/>
        <c:lblOffset val="100"/>
        <c:tickLblSkip val="1"/>
        <c:noMultiLvlLbl val="0"/>
      </c:catAx>
      <c:valAx>
        <c:axId val="43586343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710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75"/>
          <c:y val="0.044"/>
          <c:w val="0.79775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1075"/>
          <c:w val="0.885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</c:strCache>
            </c:strRef>
          </c:cat>
          <c:val>
            <c:numRef>
              <c:f>'人口動態推移ｸﾞﾗﾌ'!$B$3:$B$14</c:f>
              <c:numCache>
                <c:ptCount val="12"/>
                <c:pt idx="0">
                  <c:v>-603</c:v>
                </c:pt>
                <c:pt idx="1">
                  <c:v>-621</c:v>
                </c:pt>
                <c:pt idx="2">
                  <c:v>-511</c:v>
                </c:pt>
                <c:pt idx="3">
                  <c:v>-581</c:v>
                </c:pt>
                <c:pt idx="4">
                  <c:v>-497</c:v>
                </c:pt>
                <c:pt idx="5">
                  <c:v>-738</c:v>
                </c:pt>
                <c:pt idx="6">
                  <c:v>-719</c:v>
                </c:pt>
                <c:pt idx="7">
                  <c:v>-824</c:v>
                </c:pt>
                <c:pt idx="8">
                  <c:v>-816</c:v>
                </c:pt>
                <c:pt idx="9">
                  <c:v>-744</c:v>
                </c:pt>
                <c:pt idx="10">
                  <c:v>-793</c:v>
                </c:pt>
                <c:pt idx="11">
                  <c:v>-717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</c:strCache>
            </c:strRef>
          </c:cat>
          <c:val>
            <c:numRef>
              <c:f>'人口動態推移ｸﾞﾗﾌ'!$C$3:$C$14</c:f>
              <c:numCache>
                <c:ptCount val="12"/>
                <c:pt idx="0">
                  <c:v>56</c:v>
                </c:pt>
                <c:pt idx="1">
                  <c:v>37</c:v>
                </c:pt>
                <c:pt idx="2">
                  <c:v>-2</c:v>
                </c:pt>
                <c:pt idx="3">
                  <c:v>138</c:v>
                </c:pt>
                <c:pt idx="4">
                  <c:v>-209</c:v>
                </c:pt>
                <c:pt idx="5">
                  <c:v>88</c:v>
                </c:pt>
                <c:pt idx="6">
                  <c:v>-5</c:v>
                </c:pt>
                <c:pt idx="7">
                  <c:v>-74</c:v>
                </c:pt>
                <c:pt idx="8">
                  <c:v>-127</c:v>
                </c:pt>
                <c:pt idx="9">
                  <c:v>-143</c:v>
                </c:pt>
                <c:pt idx="10">
                  <c:v>-3536</c:v>
                </c:pt>
                <c:pt idx="11">
                  <c:v>540</c:v>
                </c:pt>
              </c:numCache>
            </c:numRef>
          </c:val>
        </c:ser>
        <c:axId val="56732768"/>
        <c:axId val="40832865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（H23.5～H24.4）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>
                <c:ptCount val="12"/>
                <c:pt idx="0">
                  <c:v>５月</c:v>
                </c:pt>
                <c:pt idx="1">
                  <c:v>６月</c:v>
                </c:pt>
                <c:pt idx="2">
                  <c:v>７月</c:v>
                </c:pt>
                <c:pt idx="3">
                  <c:v>８月</c:v>
                </c:pt>
                <c:pt idx="4">
                  <c:v>９月</c:v>
                </c:pt>
                <c:pt idx="5">
                  <c:v>１０月</c:v>
                </c:pt>
                <c:pt idx="6">
                  <c:v>１１月</c:v>
                </c:pt>
                <c:pt idx="7">
                  <c:v>１２月</c:v>
                </c:pt>
                <c:pt idx="8">
                  <c:v>１月</c:v>
                </c:pt>
                <c:pt idx="9">
                  <c:v>２月</c:v>
                </c:pt>
                <c:pt idx="10">
                  <c:v>３月</c:v>
                </c:pt>
                <c:pt idx="11">
                  <c:v>４月</c:v>
                </c:pt>
              </c:strCache>
            </c:strRef>
          </c:cat>
          <c:val>
            <c:numRef>
              <c:f>'人口動態推移ｸﾞﾗﾌ'!$D$3:$D$14</c:f>
              <c:numCache>
                <c:ptCount val="12"/>
                <c:pt idx="0">
                  <c:v>-547</c:v>
                </c:pt>
                <c:pt idx="1">
                  <c:v>-584</c:v>
                </c:pt>
                <c:pt idx="2">
                  <c:v>-513</c:v>
                </c:pt>
                <c:pt idx="3">
                  <c:v>-443</c:v>
                </c:pt>
                <c:pt idx="4">
                  <c:v>-706</c:v>
                </c:pt>
                <c:pt idx="5">
                  <c:v>-650</c:v>
                </c:pt>
                <c:pt idx="6">
                  <c:v>-724</c:v>
                </c:pt>
                <c:pt idx="7">
                  <c:v>-898</c:v>
                </c:pt>
                <c:pt idx="8">
                  <c:v>-943</c:v>
                </c:pt>
                <c:pt idx="9">
                  <c:v>-887</c:v>
                </c:pt>
                <c:pt idx="10">
                  <c:v>-4329</c:v>
                </c:pt>
                <c:pt idx="11">
                  <c:v>-177</c:v>
                </c:pt>
              </c:numCache>
            </c:numRef>
          </c:val>
          <c:smooth val="0"/>
        </c:ser>
        <c:axId val="31951466"/>
        <c:axId val="19127739"/>
      </c:lineChart>
      <c:catAx>
        <c:axId val="56732768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2865"/>
        <c:crossesAt val="0"/>
        <c:auto val="0"/>
        <c:lblOffset val="100"/>
        <c:tickLblSkip val="1"/>
        <c:noMultiLvlLbl val="0"/>
      </c:catAx>
      <c:valAx>
        <c:axId val="40832865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2768"/>
        <c:crossesAt val="1"/>
        <c:crossBetween val="between"/>
        <c:dispUnits/>
        <c:majorUnit val="1000"/>
      </c:valAx>
      <c:catAx>
        <c:axId val="31951466"/>
        <c:scaling>
          <c:orientation val="minMax"/>
        </c:scaling>
        <c:axPos val="b"/>
        <c:delete val="1"/>
        <c:majorTickMark val="out"/>
        <c:minorTickMark val="none"/>
        <c:tickLblPos val="nextTo"/>
        <c:crossAx val="19127739"/>
        <c:crosses val="autoZero"/>
        <c:auto val="0"/>
        <c:lblOffset val="100"/>
        <c:tickLblSkip val="1"/>
        <c:noMultiLvlLbl val="0"/>
      </c:catAx>
      <c:valAx>
        <c:axId val="19127739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51466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5"/>
          <c:y val="0.019"/>
          <c:w val="0.5807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H24人口(H23.10～H24.5)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37931924"/>
        <c:axId val="5842997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52586974"/>
        <c:axId val="3520719"/>
      </c:lineChart>
      <c:catAx>
        <c:axId val="37931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997"/>
        <c:crossesAt val="1055"/>
        <c:auto val="0"/>
        <c:lblOffset val="100"/>
        <c:tickLblSkip val="1"/>
        <c:noMultiLvlLbl val="0"/>
      </c:catAx>
      <c:valAx>
        <c:axId val="5842997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31924"/>
        <c:crossesAt val="1"/>
        <c:crossBetween val="between"/>
        <c:dispUnits/>
        <c:majorUnit val="5"/>
      </c:valAx>
      <c:catAx>
        <c:axId val="52586974"/>
        <c:scaling>
          <c:orientation val="minMax"/>
        </c:scaling>
        <c:axPos val="b"/>
        <c:delete val="1"/>
        <c:majorTickMark val="out"/>
        <c:minorTickMark val="none"/>
        <c:tickLblPos val="nextTo"/>
        <c:crossAx val="3520719"/>
        <c:crossesAt val="384"/>
        <c:auto val="0"/>
        <c:lblOffset val="100"/>
        <c:tickLblSkip val="1"/>
        <c:noMultiLvlLbl val="0"/>
      </c:catAx>
      <c:valAx>
        <c:axId val="3520719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697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'人口動態推移ｸﾞﾗﾌ'!$B$3:$B$14</c:f>
              <c:numCache/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'人口動態推移ｸﾞﾗﾌ'!$C$3:$C$14</c:f>
              <c:numCache/>
            </c:numRef>
          </c:val>
        </c:ser>
        <c:axId val="31686472"/>
        <c:axId val="16742793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（H23.5～H24.4）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/>
            </c:strRef>
          </c:cat>
          <c:val>
            <c:numRef>
              <c:f>'人口動態推移ｸﾞﾗﾌ'!$D$3:$D$14</c:f>
              <c:numCache/>
            </c:numRef>
          </c:val>
          <c:smooth val="0"/>
        </c:ser>
        <c:axId val="16467410"/>
        <c:axId val="13988963"/>
      </c:lineChart>
      <c:catAx>
        <c:axId val="31686472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2793"/>
        <c:crossesAt val="0"/>
        <c:auto val="0"/>
        <c:lblOffset val="100"/>
        <c:tickLblSkip val="1"/>
        <c:noMultiLvlLbl val="0"/>
      </c:catAx>
      <c:valAx>
        <c:axId val="16742793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86472"/>
        <c:crossesAt val="1"/>
        <c:crossBetween val="between"/>
        <c:dispUnits/>
        <c:majorUnit val="1000"/>
      </c:valAx>
      <c:catAx>
        <c:axId val="16467410"/>
        <c:scaling>
          <c:orientation val="minMax"/>
        </c:scaling>
        <c:axPos val="b"/>
        <c:delete val="1"/>
        <c:majorTickMark val="out"/>
        <c:minorTickMark val="none"/>
        <c:tickLblPos val="nextTo"/>
        <c:crossAx val="13988963"/>
        <c:crosses val="autoZero"/>
        <c:auto val="0"/>
        <c:lblOffset val="100"/>
        <c:tickLblSkip val="1"/>
        <c:noMultiLvlLbl val="0"/>
      </c:catAx>
      <c:valAx>
        <c:axId val="13988963"/>
        <c:scaling>
          <c:orientation val="minMax"/>
          <c:max val="1000"/>
          <c:min val="-4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7410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581025</xdr:colOff>
      <xdr:row>25</xdr:row>
      <xdr:rowOff>9525</xdr:rowOff>
    </xdr:to>
    <xdr:graphicFrame>
      <xdr:nvGraphicFramePr>
        <xdr:cNvPr id="1" name="グラフ 1"/>
        <xdr:cNvGraphicFramePr/>
      </xdr:nvGraphicFramePr>
      <xdr:xfrm>
        <a:off x="0" y="590550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38100</xdr:rowOff>
    </xdr:from>
    <xdr:ext cx="6334125" cy="4105275"/>
    <xdr:graphicFrame>
      <xdr:nvGraphicFramePr>
        <xdr:cNvPr id="1" name="グラフ 1"/>
        <xdr:cNvGraphicFramePr/>
      </xdr:nvGraphicFramePr>
      <xdr:xfrm>
        <a:off x="0" y="590550"/>
        <a:ext cx="63341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133350</xdr:colOff>
      <xdr:row>7</xdr:row>
      <xdr:rowOff>161925</xdr:rowOff>
    </xdr:from>
    <xdr:to>
      <xdr:col>2</xdr:col>
      <xdr:colOff>133350</xdr:colOff>
      <xdr:row>8</xdr:row>
      <xdr:rowOff>171450</xdr:rowOff>
    </xdr:to>
    <xdr:sp>
      <xdr:nvSpPr>
        <xdr:cNvPr id="2" name="Line 20"/>
        <xdr:cNvSpPr>
          <a:spLocks/>
        </xdr:cNvSpPr>
      </xdr:nvSpPr>
      <xdr:spPr>
        <a:xfrm>
          <a:off x="1905000" y="14763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7</xdr:row>
      <xdr:rowOff>171450</xdr:rowOff>
    </xdr:from>
    <xdr:to>
      <xdr:col>5</xdr:col>
      <xdr:colOff>133350</xdr:colOff>
      <xdr:row>8</xdr:row>
      <xdr:rowOff>180975</xdr:rowOff>
    </xdr:to>
    <xdr:sp>
      <xdr:nvSpPr>
        <xdr:cNvPr id="3" name="Line 20"/>
        <xdr:cNvSpPr>
          <a:spLocks/>
        </xdr:cNvSpPr>
      </xdr:nvSpPr>
      <xdr:spPr>
        <a:xfrm>
          <a:off x="3429000" y="1485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438150</xdr:colOff>
      <xdr:row>6</xdr:row>
      <xdr:rowOff>57150</xdr:rowOff>
    </xdr:from>
    <xdr:ext cx="714375" cy="333375"/>
    <xdr:sp>
      <xdr:nvSpPr>
        <xdr:cNvPr id="4" name="テキスト ボックス 1"/>
        <xdr:cNvSpPr txBox="1">
          <a:spLocks noChangeArrowheads="1"/>
        </xdr:cNvSpPr>
      </xdr:nvSpPr>
      <xdr:spPr>
        <a:xfrm>
          <a:off x="3076575" y="1181100"/>
          <a:ext cx="7143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Ｈ２３．１１月</a:t>
          </a:r>
          <a:r>
            <a: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▲５</a:t>
          </a:r>
        </a:p>
      </xdr:txBody>
    </xdr:sp>
    <xdr:clientData/>
  </xdr:oneCellAnchor>
  <xdr:oneCellAnchor>
    <xdr:from>
      <xdr:col>1</xdr:col>
      <xdr:colOff>447675</xdr:colOff>
      <xdr:row>6</xdr:row>
      <xdr:rowOff>66675</xdr:rowOff>
    </xdr:from>
    <xdr:ext cx="714375" cy="323850"/>
    <xdr:sp>
      <xdr:nvSpPr>
        <xdr:cNvPr id="5" name="テキスト ボックス 8"/>
        <xdr:cNvSpPr txBox="1">
          <a:spLocks noChangeArrowheads="1"/>
        </xdr:cNvSpPr>
      </xdr:nvSpPr>
      <xdr:spPr>
        <a:xfrm>
          <a:off x="1562100" y="1190625"/>
          <a:ext cx="714375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Ｈ２３．７月</a:t>
          </a:r>
          <a:r>
            <a: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社会増減　▲２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85725</xdr:rowOff>
    </xdr:from>
    <xdr:to>
      <xdr:col>9</xdr:col>
      <xdr:colOff>333375</xdr:colOff>
      <xdr:row>36</xdr:row>
      <xdr:rowOff>114300</xdr:rowOff>
    </xdr:to>
    <xdr:graphicFrame>
      <xdr:nvGraphicFramePr>
        <xdr:cNvPr id="1" name="グラフ 1"/>
        <xdr:cNvGraphicFramePr/>
      </xdr:nvGraphicFramePr>
      <xdr:xfrm>
        <a:off x="0" y="3343275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33</xdr:row>
      <xdr:rowOff>28575</xdr:rowOff>
    </xdr:from>
    <xdr:to>
      <xdr:col>8</xdr:col>
      <xdr:colOff>381000</xdr:colOff>
      <xdr:row>34</xdr:row>
      <xdr:rowOff>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71525" y="6029325"/>
          <a:ext cx="5162550" cy="1428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6290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zoomScale="110" zoomScaleNormal="110" zoomScaleSheetLayoutView="150" zoomScalePageLayoutView="0" workbookViewId="0" topLeftCell="A1">
      <selection activeCell="C1" sqref="C1"/>
    </sheetView>
  </sheetViews>
  <sheetFormatPr defaultColWidth="0.6171875" defaultRowHeight="13.5"/>
  <sheetData>
    <row r="1" spans="1:157" s="96" customFormat="1" ht="22.5" customHeight="1">
      <c r="A1" s="514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14"/>
      <c r="BF1" s="514"/>
      <c r="BG1" s="514"/>
      <c r="BH1" s="514"/>
      <c r="BI1" s="514"/>
      <c r="BJ1" s="514"/>
      <c r="BK1" s="514"/>
      <c r="BL1" s="514"/>
      <c r="BM1" s="514"/>
      <c r="BN1" s="514"/>
      <c r="BO1" s="514"/>
      <c r="BP1" s="514"/>
      <c r="BQ1" s="514"/>
      <c r="BR1" s="514"/>
      <c r="BS1" s="514"/>
      <c r="BT1" s="514"/>
      <c r="BU1" s="514"/>
      <c r="BV1" s="514"/>
      <c r="BW1" s="514"/>
      <c r="BX1" s="514"/>
      <c r="BY1" s="514"/>
      <c r="BZ1" s="514"/>
      <c r="CA1" s="514"/>
      <c r="CB1" s="514"/>
      <c r="CC1" s="514"/>
      <c r="CD1" s="514"/>
      <c r="CE1" s="514"/>
      <c r="CF1" s="514"/>
      <c r="CG1" s="514"/>
      <c r="CH1" s="514"/>
      <c r="CI1" s="514"/>
      <c r="CJ1" s="514"/>
      <c r="CK1" s="514"/>
      <c r="CL1" s="514"/>
      <c r="CM1" s="514"/>
      <c r="CN1" s="514"/>
      <c r="CO1" s="514"/>
      <c r="CP1" s="514"/>
      <c r="CQ1" s="514"/>
      <c r="CR1" s="514"/>
      <c r="CS1" s="514"/>
      <c r="CT1" s="514"/>
      <c r="CU1" s="514"/>
      <c r="CV1" s="514"/>
      <c r="CW1" s="514"/>
      <c r="CX1" s="514"/>
      <c r="CY1" s="514"/>
      <c r="CZ1" s="514"/>
      <c r="DA1" s="514"/>
      <c r="DB1" s="514"/>
      <c r="DC1" s="514"/>
      <c r="DD1" s="514"/>
      <c r="DE1" s="514"/>
      <c r="DF1" s="514"/>
      <c r="DG1" s="514"/>
      <c r="DH1" s="514"/>
      <c r="DI1" s="514"/>
      <c r="DJ1" s="514"/>
      <c r="DK1" s="514"/>
      <c r="DL1" s="514"/>
      <c r="DM1" s="514"/>
      <c r="DN1" s="514"/>
      <c r="DO1" s="514"/>
      <c r="DP1" s="514"/>
      <c r="DQ1" s="514"/>
      <c r="DR1" s="514"/>
      <c r="DS1" s="514"/>
      <c r="DT1" s="514"/>
      <c r="DU1" s="514"/>
      <c r="DV1" s="514"/>
      <c r="DW1" s="514"/>
      <c r="DX1" s="514"/>
      <c r="DY1" s="514"/>
      <c r="DZ1" s="514"/>
      <c r="EA1" s="514"/>
      <c r="EB1" s="514"/>
      <c r="EC1" s="514"/>
      <c r="ED1" s="514"/>
      <c r="EE1" s="514"/>
      <c r="EF1" s="514"/>
      <c r="EG1" s="514"/>
      <c r="EH1" s="514"/>
      <c r="EI1" s="514"/>
      <c r="EJ1" s="514"/>
      <c r="EK1" s="514"/>
      <c r="EL1" s="514"/>
      <c r="EM1" s="514"/>
      <c r="EN1" s="514"/>
      <c r="EO1" s="514"/>
      <c r="EP1" s="514"/>
      <c r="EQ1" s="514"/>
      <c r="ER1" s="514"/>
      <c r="ES1" s="514"/>
      <c r="ET1" s="514"/>
      <c r="EU1" s="514"/>
      <c r="EV1" s="514"/>
      <c r="EW1" s="514"/>
      <c r="EX1" s="514"/>
      <c r="EY1" s="514"/>
      <c r="EZ1" s="514"/>
      <c r="FA1" s="514"/>
    </row>
    <row r="2" spans="1:157" s="96" customFormat="1" ht="25.5">
      <c r="A2" s="561" t="s">
        <v>326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  <c r="BP2" s="562"/>
      <c r="BQ2" s="562"/>
      <c r="BR2" s="562"/>
      <c r="BS2" s="562"/>
      <c r="BT2" s="562"/>
      <c r="BU2" s="562"/>
      <c r="BV2" s="562"/>
      <c r="BW2" s="562"/>
      <c r="BX2" s="562"/>
      <c r="BY2" s="562"/>
      <c r="BZ2" s="562"/>
      <c r="CA2" s="562"/>
      <c r="CB2" s="562"/>
      <c r="CC2" s="562"/>
      <c r="CD2" s="562"/>
      <c r="CE2" s="562"/>
      <c r="CF2" s="562"/>
      <c r="CG2" s="562"/>
      <c r="CH2" s="562"/>
      <c r="CI2" s="562"/>
      <c r="CJ2" s="562"/>
      <c r="CK2" s="562"/>
      <c r="CL2" s="562"/>
      <c r="CM2" s="562"/>
      <c r="CN2" s="562"/>
      <c r="CO2" s="562"/>
      <c r="CP2" s="562"/>
      <c r="CQ2" s="562"/>
      <c r="CR2" s="562"/>
      <c r="CS2" s="562"/>
      <c r="CT2" s="562"/>
      <c r="CU2" s="562"/>
      <c r="CV2" s="562"/>
      <c r="CW2" s="562"/>
      <c r="CX2" s="562"/>
      <c r="CY2" s="562"/>
      <c r="CZ2" s="562"/>
      <c r="DA2" s="562"/>
      <c r="DB2" s="562"/>
      <c r="DC2" s="562"/>
      <c r="DD2" s="562"/>
      <c r="DE2" s="562"/>
      <c r="DF2" s="562"/>
      <c r="DG2" s="562"/>
      <c r="DH2" s="562"/>
      <c r="DI2" s="562"/>
      <c r="DJ2" s="562"/>
      <c r="DK2" s="562"/>
      <c r="DL2" s="562"/>
      <c r="DM2" s="562"/>
      <c r="DN2" s="562"/>
      <c r="DO2" s="562"/>
      <c r="DP2" s="562"/>
      <c r="DQ2" s="562"/>
      <c r="DR2" s="562"/>
      <c r="DS2" s="562"/>
      <c r="DT2" s="562"/>
      <c r="DU2" s="562"/>
      <c r="DV2" s="562"/>
      <c r="DW2" s="562"/>
      <c r="DX2" s="562"/>
      <c r="DY2" s="562"/>
      <c r="DZ2" s="562"/>
      <c r="EA2" s="562"/>
      <c r="EB2" s="562"/>
      <c r="EC2" s="562"/>
      <c r="ED2" s="562"/>
      <c r="EE2" s="562"/>
      <c r="EF2" s="562"/>
      <c r="EG2" s="562"/>
      <c r="EH2" s="562"/>
      <c r="EI2" s="562"/>
      <c r="EJ2" s="562"/>
      <c r="EK2" s="562"/>
      <c r="EL2" s="562"/>
      <c r="EM2" s="562"/>
      <c r="EN2" s="562"/>
      <c r="EO2" s="562"/>
      <c r="EP2" s="562"/>
      <c r="EQ2" s="562"/>
      <c r="ER2" s="562"/>
      <c r="ES2" s="562"/>
      <c r="ET2" s="562"/>
      <c r="EU2" s="562"/>
      <c r="EV2" s="562"/>
      <c r="EW2" s="562"/>
      <c r="EX2" s="562"/>
      <c r="EY2" s="562"/>
      <c r="EZ2" s="562"/>
      <c r="FA2" s="562"/>
    </row>
    <row r="3" s="96" customFormat="1" ht="18" customHeight="1">
      <c r="EE3" s="432"/>
    </row>
    <row r="4" spans="6:139" s="432" customFormat="1" ht="17.25">
      <c r="F4" s="333"/>
      <c r="CH4" s="432" t="s">
        <v>396</v>
      </c>
      <c r="DD4" s="554" t="s">
        <v>428</v>
      </c>
      <c r="DE4" s="558"/>
      <c r="DF4" s="558"/>
      <c r="DG4" s="558"/>
      <c r="DH4" s="558"/>
      <c r="DI4" s="558"/>
      <c r="DJ4" s="558"/>
      <c r="DK4" s="558"/>
      <c r="DL4" s="558"/>
      <c r="DM4" s="558"/>
      <c r="DN4" s="558"/>
      <c r="DO4" s="558"/>
      <c r="DP4" s="558"/>
      <c r="DR4" s="554" t="s">
        <v>344</v>
      </c>
      <c r="DS4" s="554"/>
      <c r="DT4" s="554"/>
      <c r="DU4" s="554"/>
      <c r="DV4" s="554"/>
      <c r="DW4" s="554"/>
      <c r="DX4" s="554"/>
      <c r="DY4" s="554"/>
      <c r="DZ4" s="554"/>
      <c r="EA4" s="554"/>
      <c r="EB4" s="554"/>
      <c r="EC4" s="554"/>
      <c r="EG4" s="432" t="s">
        <v>343</v>
      </c>
      <c r="EH4" s="402"/>
      <c r="EI4" s="402"/>
    </row>
    <row r="5" spans="1:157" s="96" customFormat="1" ht="3.75" customHeight="1">
      <c r="A5" s="402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  <c r="BT5" s="403"/>
      <c r="BU5" s="403"/>
      <c r="BV5" s="403"/>
      <c r="BW5" s="403"/>
      <c r="BX5" s="403"/>
      <c r="BY5" s="403"/>
      <c r="BZ5" s="403"/>
      <c r="CA5" s="403"/>
      <c r="CB5" s="403"/>
      <c r="CC5" s="403"/>
      <c r="CD5" s="403"/>
      <c r="CE5" s="403"/>
      <c r="CF5" s="403"/>
      <c r="CG5" s="403"/>
      <c r="CH5" s="403"/>
      <c r="CI5" s="403"/>
      <c r="CJ5" s="403"/>
      <c r="CK5" s="403"/>
      <c r="CL5" s="403"/>
      <c r="CM5" s="403"/>
      <c r="CN5" s="403"/>
      <c r="CO5" s="403"/>
      <c r="CP5" s="403"/>
      <c r="CQ5" s="403"/>
      <c r="CR5" s="403"/>
      <c r="CS5" s="403"/>
      <c r="CT5" s="403"/>
      <c r="CU5" s="403"/>
      <c r="CV5" s="403"/>
      <c r="CW5" s="403"/>
      <c r="CX5" s="403"/>
      <c r="CY5" s="403"/>
      <c r="CZ5" s="403"/>
      <c r="DA5" s="403"/>
      <c r="DB5" s="403"/>
      <c r="DC5" s="403"/>
      <c r="DD5" s="403"/>
      <c r="DE5" s="403"/>
      <c r="DF5" s="403"/>
      <c r="DG5" s="403"/>
      <c r="DH5" s="403"/>
      <c r="DI5" s="403"/>
      <c r="DJ5" s="403"/>
      <c r="DK5" s="403"/>
      <c r="DL5" s="403"/>
      <c r="DM5" s="403"/>
      <c r="DN5" s="403"/>
      <c r="DO5" s="403"/>
      <c r="DP5" s="403"/>
      <c r="DQ5" s="403"/>
      <c r="DR5" s="403"/>
      <c r="DS5" s="403"/>
      <c r="DT5" s="403"/>
      <c r="DU5" s="403"/>
      <c r="DV5" s="403"/>
      <c r="DW5" s="403"/>
      <c r="DX5" s="403"/>
      <c r="DY5" s="403"/>
      <c r="DZ5" s="403"/>
      <c r="EA5" s="403"/>
      <c r="EB5" s="403"/>
      <c r="EC5" s="403"/>
      <c r="ED5" s="403"/>
      <c r="EE5" s="403"/>
      <c r="EF5" s="403"/>
      <c r="EG5" s="403"/>
      <c r="EH5" s="403"/>
      <c r="EI5" s="403"/>
      <c r="EJ5" s="403"/>
      <c r="EK5" s="403"/>
      <c r="EL5" s="403"/>
      <c r="EM5" s="403"/>
      <c r="EN5" s="403"/>
      <c r="EO5" s="403"/>
      <c r="EP5" s="403"/>
      <c r="EQ5" s="403"/>
      <c r="ER5" s="403"/>
      <c r="ES5" s="403"/>
      <c r="ET5" s="403"/>
      <c r="EU5" s="403"/>
      <c r="EV5" s="403"/>
      <c r="EW5" s="403"/>
      <c r="EX5" s="403"/>
      <c r="EY5" s="403"/>
      <c r="EZ5" s="403"/>
      <c r="FA5" s="403"/>
    </row>
    <row r="6" spans="2:157" s="96" customFormat="1" ht="15"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512"/>
      <c r="AB6" s="512"/>
      <c r="AC6" s="512"/>
      <c r="AD6" s="512"/>
      <c r="AE6" s="512"/>
      <c r="AF6" s="512"/>
      <c r="AG6" s="512"/>
      <c r="AH6" s="512"/>
      <c r="AI6" s="512"/>
      <c r="AJ6" s="512"/>
      <c r="AK6" s="512"/>
      <c r="AL6" s="512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2"/>
      <c r="BE6" s="512"/>
      <c r="BF6" s="512"/>
      <c r="BG6" s="512"/>
      <c r="BH6" s="512"/>
      <c r="BI6" s="512"/>
      <c r="BJ6" s="512"/>
      <c r="BK6" s="512"/>
      <c r="BL6" s="512"/>
      <c r="BM6" s="512"/>
      <c r="BN6" s="512"/>
      <c r="BO6" s="512"/>
      <c r="BP6" s="512"/>
      <c r="BQ6" s="512"/>
      <c r="BR6" s="512"/>
      <c r="BS6" s="512"/>
      <c r="BT6" s="512"/>
      <c r="BU6" s="512"/>
      <c r="BV6" s="512"/>
      <c r="BW6" s="512"/>
      <c r="BX6" s="512"/>
      <c r="BY6" s="512"/>
      <c r="BZ6" s="512"/>
      <c r="CA6" s="512"/>
      <c r="CB6" s="512"/>
      <c r="CC6" s="512"/>
      <c r="CD6" s="512"/>
      <c r="CE6" s="512"/>
      <c r="CF6" s="512"/>
      <c r="CG6" s="512"/>
      <c r="CH6" s="512"/>
      <c r="CI6" s="512"/>
      <c r="CJ6" s="512"/>
      <c r="CK6" s="512"/>
      <c r="CL6" s="512"/>
      <c r="CM6" s="512"/>
      <c r="CN6" s="512"/>
      <c r="CO6" s="512"/>
      <c r="CP6" s="512"/>
      <c r="CQ6" s="512"/>
      <c r="CR6" s="512"/>
      <c r="CS6" s="512"/>
      <c r="CT6" s="512"/>
      <c r="CU6" s="512"/>
      <c r="CV6" s="512"/>
      <c r="CW6" s="512"/>
      <c r="CX6" s="512"/>
      <c r="CY6" s="512"/>
      <c r="CZ6" s="512"/>
      <c r="DA6" s="512"/>
      <c r="DB6" s="512"/>
      <c r="DC6" s="512"/>
      <c r="DD6" s="512"/>
      <c r="DE6" s="512"/>
      <c r="DF6" s="512"/>
      <c r="DG6" s="512"/>
      <c r="DH6" s="512"/>
      <c r="DI6" s="512"/>
      <c r="DJ6" s="512"/>
      <c r="DK6" s="512"/>
      <c r="DL6" s="512"/>
      <c r="DM6" s="512"/>
      <c r="DN6" s="512"/>
      <c r="DO6" s="512"/>
      <c r="DP6" s="512"/>
      <c r="DQ6" s="512"/>
      <c r="DR6" s="512"/>
      <c r="DS6" s="512"/>
      <c r="DT6" s="512"/>
      <c r="DU6" s="512"/>
      <c r="DV6" s="512"/>
      <c r="DW6" s="512"/>
      <c r="DX6" s="512"/>
      <c r="DY6" s="512"/>
      <c r="DZ6" s="512"/>
      <c r="EA6" s="512"/>
      <c r="EB6" s="512"/>
      <c r="EC6" s="512"/>
      <c r="ED6" s="512"/>
      <c r="EE6" s="512"/>
      <c r="EF6" s="512"/>
      <c r="EG6" s="512"/>
      <c r="EH6" s="512"/>
      <c r="EI6" s="512"/>
      <c r="EJ6" s="512"/>
      <c r="EK6" s="512"/>
      <c r="EL6" s="512"/>
      <c r="EM6" s="512"/>
      <c r="EP6" s="511" t="s">
        <v>429</v>
      </c>
      <c r="EQ6" s="512"/>
      <c r="ER6" s="512"/>
      <c r="ES6" s="512"/>
      <c r="ET6" s="512"/>
      <c r="EU6" s="512"/>
      <c r="EV6" s="512"/>
      <c r="EW6" s="512"/>
      <c r="EX6" s="512"/>
      <c r="EY6" s="512"/>
      <c r="EZ6" s="512"/>
      <c r="FA6" s="512"/>
    </row>
    <row r="7" s="96" customFormat="1" ht="13.5"/>
    <row r="8" s="96" customFormat="1" ht="17.25">
      <c r="A8" s="404" t="s">
        <v>296</v>
      </c>
    </row>
    <row r="9" ht="7.5" customHeight="1" thickBot="1"/>
    <row r="10" spans="5:157" s="332" customFormat="1" ht="11.25" customHeight="1" thickTop="1">
      <c r="E10" s="396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7"/>
      <c r="CC10" s="397"/>
      <c r="CD10" s="397"/>
      <c r="CE10" s="397"/>
      <c r="CF10" s="397"/>
      <c r="CG10" s="397"/>
      <c r="CH10" s="397"/>
      <c r="CI10" s="397"/>
      <c r="CJ10" s="397"/>
      <c r="CK10" s="397"/>
      <c r="CL10" s="397"/>
      <c r="CM10" s="397"/>
      <c r="CN10" s="397"/>
      <c r="CO10" s="397"/>
      <c r="CP10" s="397"/>
      <c r="CQ10" s="397"/>
      <c r="CR10" s="397"/>
      <c r="CS10" s="397"/>
      <c r="CT10" s="397"/>
      <c r="CU10" s="397"/>
      <c r="CV10" s="397"/>
      <c r="CW10" s="397"/>
      <c r="CX10" s="397"/>
      <c r="CY10" s="397"/>
      <c r="CZ10" s="397"/>
      <c r="DA10" s="397"/>
      <c r="DB10" s="397"/>
      <c r="DC10" s="397"/>
      <c r="DD10" s="397"/>
      <c r="DE10" s="397"/>
      <c r="DF10" s="397"/>
      <c r="DG10" s="397"/>
      <c r="DH10" s="397"/>
      <c r="DI10" s="397"/>
      <c r="DJ10" s="397"/>
      <c r="DK10" s="397"/>
      <c r="DL10" s="397"/>
      <c r="DM10" s="397"/>
      <c r="DN10" s="397"/>
      <c r="DO10" s="397"/>
      <c r="DP10" s="397"/>
      <c r="DQ10" s="397"/>
      <c r="DR10" s="397"/>
      <c r="DS10" s="397"/>
      <c r="DT10" s="397"/>
      <c r="DU10" s="397"/>
      <c r="DV10" s="397"/>
      <c r="DW10" s="397"/>
      <c r="DX10" s="397"/>
      <c r="DY10" s="397"/>
      <c r="DZ10" s="397"/>
      <c r="EA10" s="397"/>
      <c r="EB10" s="397"/>
      <c r="EC10" s="397"/>
      <c r="ED10" s="397"/>
      <c r="EE10" s="397"/>
      <c r="EF10" s="397"/>
      <c r="EG10" s="397"/>
      <c r="EH10" s="397"/>
      <c r="EI10" s="397"/>
      <c r="EJ10" s="397"/>
      <c r="EK10" s="397"/>
      <c r="EL10" s="397"/>
      <c r="EM10" s="397"/>
      <c r="EN10" s="397"/>
      <c r="EO10" s="397"/>
      <c r="EP10" s="397"/>
      <c r="EQ10" s="397"/>
      <c r="ER10" s="397"/>
      <c r="ES10" s="397"/>
      <c r="ET10" s="397"/>
      <c r="EU10" s="397"/>
      <c r="EV10" s="397"/>
      <c r="EW10" s="397"/>
      <c r="EX10" s="397"/>
      <c r="EY10" s="397"/>
      <c r="EZ10" s="397"/>
      <c r="FA10" s="398"/>
    </row>
    <row r="11" spans="5:157" s="332" customFormat="1" ht="17.25">
      <c r="E11" s="94"/>
      <c r="F11" s="434" t="s">
        <v>345</v>
      </c>
      <c r="G11" s="333"/>
      <c r="H11" s="333"/>
      <c r="I11" s="333"/>
      <c r="J11" s="333"/>
      <c r="L11" s="435" t="s">
        <v>430</v>
      </c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Q11" s="333" t="s">
        <v>346</v>
      </c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CA11" s="566">
        <v>1066450</v>
      </c>
      <c r="CB11" s="556"/>
      <c r="CC11" s="556"/>
      <c r="CD11" s="556"/>
      <c r="CE11" s="556"/>
      <c r="CF11" s="556"/>
      <c r="CG11" s="556"/>
      <c r="CH11" s="556"/>
      <c r="CI11" s="556"/>
      <c r="CJ11" s="556"/>
      <c r="CK11" s="556"/>
      <c r="CL11" s="556"/>
      <c r="CM11" s="556"/>
      <c r="CN11" s="556"/>
      <c r="CO11" s="556"/>
      <c r="CP11" s="556"/>
      <c r="CQ11" s="556"/>
      <c r="CR11" s="556"/>
      <c r="CS11" s="556"/>
      <c r="CT11" s="387" t="s">
        <v>297</v>
      </c>
      <c r="CU11" s="387"/>
      <c r="CV11" s="387"/>
      <c r="CW11" s="387"/>
      <c r="CX11" s="557" t="s">
        <v>322</v>
      </c>
      <c r="CY11" s="557"/>
      <c r="CZ11" s="387" t="s">
        <v>298</v>
      </c>
      <c r="DA11" s="387"/>
      <c r="DB11" s="333"/>
      <c r="DC11" s="333"/>
      <c r="DE11" s="555">
        <v>500201</v>
      </c>
      <c r="DF11" s="556"/>
      <c r="DG11" s="556"/>
      <c r="DH11" s="556"/>
      <c r="DI11" s="556"/>
      <c r="DJ11" s="556"/>
      <c r="DK11" s="556"/>
      <c r="DL11" s="556"/>
      <c r="DM11" s="556"/>
      <c r="DN11" s="556"/>
      <c r="DO11" s="556"/>
      <c r="DP11" s="556"/>
      <c r="DQ11" s="556"/>
      <c r="DR11" s="556"/>
      <c r="DS11" s="556"/>
      <c r="DT11" s="333" t="s">
        <v>297</v>
      </c>
      <c r="DW11" s="333"/>
      <c r="DX11" s="333"/>
      <c r="DY11" s="333"/>
      <c r="DZ11" s="333" t="s">
        <v>299</v>
      </c>
      <c r="EA11" s="333"/>
      <c r="EB11" s="333"/>
      <c r="EC11" s="333"/>
      <c r="ED11" s="333"/>
      <c r="EE11" s="555">
        <v>566249</v>
      </c>
      <c r="EF11" s="556"/>
      <c r="EG11" s="556"/>
      <c r="EH11" s="556"/>
      <c r="EI11" s="556"/>
      <c r="EJ11" s="556"/>
      <c r="EK11" s="556"/>
      <c r="EL11" s="556"/>
      <c r="EM11" s="556"/>
      <c r="EN11" s="556"/>
      <c r="EO11" s="556"/>
      <c r="EP11" s="556"/>
      <c r="EQ11" s="556"/>
      <c r="ER11" s="556"/>
      <c r="ES11" s="556"/>
      <c r="ET11" s="333" t="s">
        <v>297</v>
      </c>
      <c r="EU11" s="333"/>
      <c r="EV11" s="333"/>
      <c r="EW11" s="333"/>
      <c r="EX11" s="557" t="s">
        <v>323</v>
      </c>
      <c r="EY11" s="557"/>
      <c r="EZ11" s="333"/>
      <c r="FA11" s="386"/>
    </row>
    <row r="12" spans="5:157" s="332" customFormat="1" ht="14.25">
      <c r="E12" s="94"/>
      <c r="F12" s="333" t="s">
        <v>347</v>
      </c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87"/>
      <c r="AH12" s="387"/>
      <c r="AI12" s="559">
        <v>177</v>
      </c>
      <c r="AJ12" s="558"/>
      <c r="AK12" s="558"/>
      <c r="AL12" s="558"/>
      <c r="AM12" s="558"/>
      <c r="AN12" s="558"/>
      <c r="AO12" s="558"/>
      <c r="AP12" s="558"/>
      <c r="AQ12" s="558"/>
      <c r="AR12" s="333" t="s">
        <v>297</v>
      </c>
      <c r="AS12" s="333"/>
      <c r="AT12" s="333"/>
      <c r="AU12" s="333"/>
      <c r="AV12" s="557" t="s">
        <v>322</v>
      </c>
      <c r="AW12" s="557"/>
      <c r="AX12" s="560">
        <v>0.016594367103026645</v>
      </c>
      <c r="AY12" s="557"/>
      <c r="AZ12" s="557"/>
      <c r="BA12" s="557"/>
      <c r="BB12" s="557"/>
      <c r="BC12" s="557"/>
      <c r="BD12" s="557"/>
      <c r="BE12" s="557"/>
      <c r="BF12" s="333" t="s">
        <v>324</v>
      </c>
      <c r="BG12" s="333"/>
      <c r="BH12" s="333"/>
      <c r="BI12" s="333"/>
      <c r="BJ12" s="557" t="s">
        <v>323</v>
      </c>
      <c r="BK12" s="557"/>
      <c r="BL12" s="332" t="s">
        <v>448</v>
      </c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EZ12" s="333"/>
      <c r="FA12" s="386"/>
    </row>
    <row r="13" spans="5:157" s="332" customFormat="1" ht="14.25">
      <c r="E13" s="94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3"/>
      <c r="BU13" s="333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3"/>
      <c r="CH13" s="333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3"/>
      <c r="CU13" s="333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3"/>
      <c r="DH13" s="333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3"/>
      <c r="DU13" s="333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3"/>
      <c r="EH13" s="333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3"/>
      <c r="ET13" s="333"/>
      <c r="EU13" s="333"/>
      <c r="EV13" s="333"/>
      <c r="EW13" s="333"/>
      <c r="EX13" s="333"/>
      <c r="EY13" s="333"/>
      <c r="EZ13" s="333"/>
      <c r="FA13" s="386"/>
    </row>
    <row r="14" spans="5:157" s="332" customFormat="1" ht="14.25">
      <c r="E14" s="94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 t="s">
        <v>300</v>
      </c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559">
        <v>717</v>
      </c>
      <c r="AH14" s="557"/>
      <c r="AI14" s="557"/>
      <c r="AJ14" s="557"/>
      <c r="AK14" s="557"/>
      <c r="AL14" s="557"/>
      <c r="AM14" s="557"/>
      <c r="AN14" s="557"/>
      <c r="AO14" s="332" t="s">
        <v>449</v>
      </c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557" t="s">
        <v>325</v>
      </c>
      <c r="BD14" s="557"/>
      <c r="BE14" s="333" t="s">
        <v>301</v>
      </c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559">
        <v>512</v>
      </c>
      <c r="BR14" s="557"/>
      <c r="BS14" s="557"/>
      <c r="BT14" s="557"/>
      <c r="BU14" s="557"/>
      <c r="BV14" s="557"/>
      <c r="BW14" s="557"/>
      <c r="BX14" s="557"/>
      <c r="BY14" s="557"/>
      <c r="BZ14" s="333" t="s">
        <v>297</v>
      </c>
      <c r="CA14" s="333"/>
      <c r="CB14" s="333"/>
      <c r="CC14" s="333"/>
      <c r="CD14" s="333"/>
      <c r="CE14" s="333"/>
      <c r="CF14" s="333"/>
      <c r="CG14" s="333" t="s">
        <v>302</v>
      </c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T14" s="559">
        <v>1229</v>
      </c>
      <c r="CU14" s="557"/>
      <c r="CV14" s="557"/>
      <c r="CW14" s="557"/>
      <c r="CX14" s="557"/>
      <c r="CY14" s="557"/>
      <c r="CZ14" s="557"/>
      <c r="DA14" s="557"/>
      <c r="DB14" s="557"/>
      <c r="DC14" s="557"/>
      <c r="DD14" s="387" t="s">
        <v>297</v>
      </c>
      <c r="DE14" s="333"/>
      <c r="DF14" s="333"/>
      <c r="DG14" s="333"/>
      <c r="DH14" s="557" t="s">
        <v>323</v>
      </c>
      <c r="DI14" s="557"/>
      <c r="DJ14" s="333"/>
      <c r="DK14" s="333"/>
      <c r="DL14" s="333"/>
      <c r="DM14" s="333"/>
      <c r="DN14" s="333"/>
      <c r="DO14" s="333"/>
      <c r="DP14" s="333"/>
      <c r="DQ14" s="333"/>
      <c r="DR14" s="333"/>
      <c r="DS14" s="333"/>
      <c r="DT14" s="333"/>
      <c r="DU14" s="333"/>
      <c r="DV14" s="333"/>
      <c r="DW14" s="333"/>
      <c r="DX14" s="333"/>
      <c r="DY14" s="333"/>
      <c r="DZ14" s="333"/>
      <c r="EA14" s="333"/>
      <c r="EB14" s="333"/>
      <c r="EC14" s="333"/>
      <c r="ED14" s="333"/>
      <c r="EE14" s="333"/>
      <c r="EF14" s="333"/>
      <c r="EG14" s="333"/>
      <c r="EH14" s="333"/>
      <c r="EI14" s="333"/>
      <c r="EJ14" s="333"/>
      <c r="EK14" s="333"/>
      <c r="EL14" s="333"/>
      <c r="EM14" s="333"/>
      <c r="EN14" s="333"/>
      <c r="EO14" s="333"/>
      <c r="EP14" s="333"/>
      <c r="EQ14" s="333"/>
      <c r="ER14" s="333"/>
      <c r="ES14" s="333"/>
      <c r="ET14" s="333"/>
      <c r="EU14" s="333"/>
      <c r="EV14" s="333"/>
      <c r="EW14" s="333"/>
      <c r="EX14" s="333"/>
      <c r="EY14" s="333"/>
      <c r="EZ14" s="333"/>
      <c r="FA14" s="386"/>
    </row>
    <row r="15" spans="5:157" s="332" customFormat="1" ht="14.25">
      <c r="E15" s="94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3"/>
      <c r="CH15" s="333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DI15" s="333"/>
      <c r="DJ15" s="333"/>
      <c r="DK15" s="333"/>
      <c r="DL15" s="333"/>
      <c r="DM15" s="333"/>
      <c r="DN15" s="333"/>
      <c r="DO15" s="333"/>
      <c r="DP15" s="333"/>
      <c r="DQ15" s="333"/>
      <c r="DR15" s="333"/>
      <c r="DS15" s="333"/>
      <c r="DT15" s="333"/>
      <c r="DU15" s="333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3"/>
      <c r="EH15" s="333"/>
      <c r="EI15" s="333"/>
      <c r="EJ15" s="333"/>
      <c r="EK15" s="333"/>
      <c r="EL15" s="333"/>
      <c r="EM15" s="333"/>
      <c r="EN15" s="333"/>
      <c r="EO15" s="333"/>
      <c r="EP15" s="333"/>
      <c r="EQ15" s="333"/>
      <c r="ER15" s="333"/>
      <c r="ES15" s="333"/>
      <c r="ET15" s="333"/>
      <c r="EU15" s="333"/>
      <c r="EV15" s="333"/>
      <c r="EW15" s="333"/>
      <c r="EX15" s="333"/>
      <c r="EY15" s="333"/>
      <c r="EZ15" s="333"/>
      <c r="FA15" s="386"/>
    </row>
    <row r="16" spans="5:157" s="332" customFormat="1" ht="14.25">
      <c r="E16" s="94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 t="s">
        <v>303</v>
      </c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559">
        <v>540</v>
      </c>
      <c r="AG16" s="558"/>
      <c r="AH16" s="558"/>
      <c r="AI16" s="558"/>
      <c r="AJ16" s="558"/>
      <c r="AK16" s="558"/>
      <c r="AL16" s="558"/>
      <c r="AM16" s="558"/>
      <c r="AN16" s="558"/>
      <c r="AO16" s="332" t="s">
        <v>450</v>
      </c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557" t="s">
        <v>325</v>
      </c>
      <c r="BD16" s="557"/>
      <c r="BE16" s="333" t="s">
        <v>304</v>
      </c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89"/>
      <c r="BQ16" s="387"/>
      <c r="BR16" s="387"/>
      <c r="BS16" s="387"/>
      <c r="BT16" s="387"/>
      <c r="BU16" s="387"/>
      <c r="BV16" s="387"/>
      <c r="BW16" s="387"/>
      <c r="BX16" s="387"/>
      <c r="BY16" s="387"/>
      <c r="BZ16" s="387"/>
      <c r="CA16" s="387"/>
      <c r="CB16" s="333"/>
      <c r="CD16" s="559">
        <v>2704</v>
      </c>
      <c r="CE16" s="558"/>
      <c r="CF16" s="558"/>
      <c r="CG16" s="558"/>
      <c r="CH16" s="558"/>
      <c r="CI16" s="558"/>
      <c r="CJ16" s="558"/>
      <c r="CK16" s="558"/>
      <c r="CL16" s="558"/>
      <c r="CM16" s="558"/>
      <c r="CN16" s="558"/>
      <c r="CO16" s="387" t="s">
        <v>297</v>
      </c>
      <c r="CP16" s="387"/>
      <c r="CQ16" s="387"/>
      <c r="CR16" s="389"/>
      <c r="CS16" s="387"/>
      <c r="CT16" s="387"/>
      <c r="CU16" s="387" t="s">
        <v>305</v>
      </c>
      <c r="CV16" s="387"/>
      <c r="CW16" s="387"/>
      <c r="CX16" s="387"/>
      <c r="CY16" s="387"/>
      <c r="CZ16" s="387"/>
      <c r="DA16" s="387"/>
      <c r="DB16" s="387"/>
      <c r="DC16" s="387"/>
      <c r="DD16" s="387"/>
      <c r="DE16" s="387"/>
      <c r="DF16" s="333"/>
      <c r="DG16" s="333"/>
      <c r="DH16" s="333"/>
      <c r="DI16" s="333"/>
      <c r="DJ16" s="333"/>
      <c r="DK16" s="333"/>
      <c r="DL16" s="333"/>
      <c r="DM16" s="333"/>
      <c r="DN16" s="333"/>
      <c r="DO16" s="333"/>
      <c r="DP16" s="333"/>
      <c r="DQ16" s="333"/>
      <c r="DR16" s="333"/>
      <c r="DT16" s="559">
        <v>2164</v>
      </c>
      <c r="DU16" s="558"/>
      <c r="DV16" s="558"/>
      <c r="DW16" s="558"/>
      <c r="DX16" s="558"/>
      <c r="DY16" s="558"/>
      <c r="DZ16" s="558"/>
      <c r="EA16" s="558"/>
      <c r="EB16" s="558"/>
      <c r="EC16" s="558"/>
      <c r="ED16" s="558"/>
      <c r="EE16" s="333" t="s">
        <v>297</v>
      </c>
      <c r="EF16" s="333"/>
      <c r="EG16" s="333"/>
      <c r="EH16" s="333"/>
      <c r="EI16" s="557" t="s">
        <v>323</v>
      </c>
      <c r="EJ16" s="557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3"/>
      <c r="EW16" s="333"/>
      <c r="EX16" s="333"/>
      <c r="EY16" s="333"/>
      <c r="EZ16" s="333"/>
      <c r="FA16" s="386"/>
    </row>
    <row r="17" spans="5:157" s="332" customFormat="1" ht="14.25">
      <c r="E17" s="94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AJ17" s="333"/>
      <c r="AK17" s="333"/>
      <c r="AL17" s="333"/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3"/>
      <c r="BU17" s="333"/>
      <c r="BV17" s="333"/>
      <c r="BW17" s="333"/>
      <c r="BX17" s="333"/>
      <c r="BY17" s="333"/>
      <c r="BZ17" s="333"/>
      <c r="CA17" s="333"/>
      <c r="CB17" s="333"/>
      <c r="CO17" s="333"/>
      <c r="CP17" s="333"/>
      <c r="CQ17" s="333"/>
      <c r="CR17" s="333"/>
      <c r="CS17" s="333"/>
      <c r="CT17" s="333"/>
      <c r="CU17" s="333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3"/>
      <c r="DH17" s="333"/>
      <c r="DI17" s="333"/>
      <c r="DJ17" s="333"/>
      <c r="DK17" s="333"/>
      <c r="DL17" s="333"/>
      <c r="DM17" s="333"/>
      <c r="DN17" s="333"/>
      <c r="DO17" s="333"/>
      <c r="DP17" s="333"/>
      <c r="DQ17" s="333"/>
      <c r="DR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3"/>
      <c r="ET17" s="333"/>
      <c r="EU17" s="333"/>
      <c r="EV17" s="333"/>
      <c r="EW17" s="333"/>
      <c r="EX17" s="333"/>
      <c r="EY17" s="333"/>
      <c r="EZ17" s="333"/>
      <c r="FA17" s="386"/>
    </row>
    <row r="18" spans="5:157" s="332" customFormat="1" ht="14.25">
      <c r="E18" s="94"/>
      <c r="F18" s="333" t="s">
        <v>306</v>
      </c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J18" s="565">
        <v>11401</v>
      </c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557"/>
      <c r="AV18" s="333" t="s">
        <v>297</v>
      </c>
      <c r="AW18" s="333"/>
      <c r="AX18" s="333"/>
      <c r="AY18" s="333"/>
      <c r="AZ18" s="557" t="s">
        <v>325</v>
      </c>
      <c r="BA18" s="557"/>
      <c r="BB18" s="564">
        <v>1.0577528805001803</v>
      </c>
      <c r="BC18" s="558"/>
      <c r="BD18" s="558"/>
      <c r="BE18" s="558"/>
      <c r="BF18" s="558"/>
      <c r="BG18" s="558"/>
      <c r="BH18" s="558"/>
      <c r="BI18" s="558"/>
      <c r="BJ18" s="558"/>
      <c r="BK18" s="387" t="s">
        <v>324</v>
      </c>
      <c r="BL18" s="333"/>
      <c r="BM18" s="333"/>
      <c r="BN18" s="333"/>
      <c r="BO18" s="557" t="s">
        <v>323</v>
      </c>
      <c r="BP18" s="557"/>
      <c r="BQ18" s="332" t="s">
        <v>451</v>
      </c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3"/>
      <c r="CR18" s="333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3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3"/>
      <c r="EL18" s="333"/>
      <c r="EM18" s="333"/>
      <c r="EN18" s="333"/>
      <c r="EO18" s="333"/>
      <c r="EP18" s="333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86"/>
    </row>
    <row r="19" spans="5:157" s="332" customFormat="1" ht="14.25">
      <c r="E19" s="94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BR19" s="333"/>
      <c r="BS19" s="333"/>
      <c r="BT19" s="333"/>
      <c r="BU19" s="333"/>
      <c r="BV19" s="333"/>
      <c r="BW19" s="333"/>
      <c r="BX19" s="333"/>
      <c r="BY19" s="333"/>
      <c r="BZ19" s="333"/>
      <c r="CA19" s="333"/>
      <c r="CB19" s="333"/>
      <c r="CC19" s="333"/>
      <c r="CD19" s="333"/>
      <c r="CE19" s="333"/>
      <c r="CF19" s="333"/>
      <c r="CG19" s="333"/>
      <c r="CH19" s="333"/>
      <c r="CI19" s="333"/>
      <c r="CJ19" s="333"/>
      <c r="CK19" s="333"/>
      <c r="CL19" s="333"/>
      <c r="CM19" s="333"/>
      <c r="CN19" s="333"/>
      <c r="CO19" s="333"/>
      <c r="CP19" s="333"/>
      <c r="CQ19" s="333"/>
      <c r="CR19" s="333"/>
      <c r="CS19" s="333"/>
      <c r="CT19" s="333"/>
      <c r="CU19" s="333"/>
      <c r="CV19" s="333"/>
      <c r="CW19" s="333"/>
      <c r="CX19" s="333"/>
      <c r="CY19" s="333"/>
      <c r="CZ19" s="333"/>
      <c r="DA19" s="333"/>
      <c r="DB19" s="333"/>
      <c r="DC19" s="333"/>
      <c r="DD19" s="333"/>
      <c r="DE19" s="333"/>
      <c r="DF19" s="333"/>
      <c r="DG19" s="333"/>
      <c r="DH19" s="333"/>
      <c r="DI19" s="333"/>
      <c r="DJ19" s="333"/>
      <c r="DK19" s="333"/>
      <c r="DL19" s="333"/>
      <c r="DM19" s="333"/>
      <c r="DN19" s="333"/>
      <c r="DO19" s="333"/>
      <c r="DP19" s="333"/>
      <c r="DQ19" s="333"/>
      <c r="DR19" s="333"/>
      <c r="DS19" s="333"/>
      <c r="DT19" s="333"/>
      <c r="DU19" s="333"/>
      <c r="DV19" s="333"/>
      <c r="DW19" s="333"/>
      <c r="DX19" s="333"/>
      <c r="DY19" s="333"/>
      <c r="DZ19" s="333"/>
      <c r="EA19" s="333"/>
      <c r="EB19" s="333"/>
      <c r="EC19" s="333"/>
      <c r="ED19" s="333"/>
      <c r="EE19" s="333"/>
      <c r="EF19" s="333"/>
      <c r="EG19" s="333"/>
      <c r="EH19" s="333"/>
      <c r="EI19" s="333"/>
      <c r="EJ19" s="333"/>
      <c r="EK19" s="333"/>
      <c r="EL19" s="333"/>
      <c r="EM19" s="333"/>
      <c r="EN19" s="333"/>
      <c r="EO19" s="333"/>
      <c r="EP19" s="333"/>
      <c r="EQ19" s="333"/>
      <c r="ER19" s="333"/>
      <c r="ES19" s="333"/>
      <c r="ET19" s="333"/>
      <c r="EU19" s="333"/>
      <c r="EV19" s="333"/>
      <c r="EW19" s="333"/>
      <c r="EX19" s="333"/>
      <c r="EY19" s="333"/>
      <c r="EZ19" s="333"/>
      <c r="FA19" s="386"/>
    </row>
    <row r="20" spans="5:157" s="332" customFormat="1" ht="14.25">
      <c r="E20" s="94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 t="s">
        <v>300</v>
      </c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559">
        <v>8164</v>
      </c>
      <c r="AG20" s="557"/>
      <c r="AH20" s="557"/>
      <c r="AI20" s="557"/>
      <c r="AJ20" s="557"/>
      <c r="AK20" s="557"/>
      <c r="AL20" s="557"/>
      <c r="AM20" s="557"/>
      <c r="AN20" s="557"/>
      <c r="AO20" s="332" t="s">
        <v>449</v>
      </c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557" t="s">
        <v>325</v>
      </c>
      <c r="BD20" s="557"/>
      <c r="BE20" s="333" t="s">
        <v>301</v>
      </c>
      <c r="BF20" s="333"/>
      <c r="BG20" s="333"/>
      <c r="BH20" s="333"/>
      <c r="BI20" s="333"/>
      <c r="BJ20" s="333"/>
      <c r="BK20" s="333"/>
      <c r="BL20" s="333"/>
      <c r="BM20" s="333"/>
      <c r="BN20" s="333"/>
      <c r="BO20" s="333"/>
      <c r="BP20" s="333"/>
      <c r="BQ20" s="559">
        <v>6644</v>
      </c>
      <c r="BR20" s="557"/>
      <c r="BS20" s="557"/>
      <c r="BT20" s="557"/>
      <c r="BU20" s="557"/>
      <c r="BV20" s="557"/>
      <c r="BW20" s="557"/>
      <c r="BX20" s="557"/>
      <c r="BY20" s="557"/>
      <c r="BZ20" s="333" t="s">
        <v>297</v>
      </c>
      <c r="CA20" s="333"/>
      <c r="CB20" s="333"/>
      <c r="CC20" s="333"/>
      <c r="CD20" s="333"/>
      <c r="CE20" s="333"/>
      <c r="CF20" s="333"/>
      <c r="CG20" s="333" t="s">
        <v>302</v>
      </c>
      <c r="CH20" s="333"/>
      <c r="CI20" s="333"/>
      <c r="CJ20" s="333"/>
      <c r="CK20" s="333"/>
      <c r="CL20" s="333"/>
      <c r="CM20" s="333"/>
      <c r="CN20" s="333"/>
      <c r="CO20" s="333"/>
      <c r="CP20" s="333"/>
      <c r="CQ20" s="333"/>
      <c r="CS20" s="559">
        <v>14808</v>
      </c>
      <c r="CT20" s="558"/>
      <c r="CU20" s="558"/>
      <c r="CV20" s="558"/>
      <c r="CW20" s="558"/>
      <c r="CX20" s="558"/>
      <c r="CY20" s="558"/>
      <c r="CZ20" s="558"/>
      <c r="DA20" s="558"/>
      <c r="DB20" s="558"/>
      <c r="DC20" s="558"/>
      <c r="DD20" s="387" t="s">
        <v>297</v>
      </c>
      <c r="DE20" s="333"/>
      <c r="DF20" s="333"/>
      <c r="DG20" s="333"/>
      <c r="DH20" s="557" t="s">
        <v>323</v>
      </c>
      <c r="DI20" s="557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3"/>
      <c r="DZ20" s="333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33"/>
      <c r="EL20" s="333"/>
      <c r="EM20" s="333"/>
      <c r="EN20" s="333"/>
      <c r="EO20" s="333"/>
      <c r="EP20" s="333"/>
      <c r="EQ20" s="333"/>
      <c r="ER20" s="333"/>
      <c r="ES20" s="333"/>
      <c r="ET20" s="333"/>
      <c r="EU20" s="333"/>
      <c r="EV20" s="333"/>
      <c r="EW20" s="333"/>
      <c r="EX20" s="333"/>
      <c r="EY20" s="333"/>
      <c r="EZ20" s="333"/>
      <c r="FA20" s="386"/>
    </row>
    <row r="21" spans="5:157" s="332" customFormat="1" ht="14.25">
      <c r="E21" s="94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33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3"/>
      <c r="CH21" s="333"/>
      <c r="CI21" s="333"/>
      <c r="CJ21" s="333"/>
      <c r="CK21" s="333"/>
      <c r="CL21" s="333"/>
      <c r="CM21" s="333"/>
      <c r="CN21" s="333"/>
      <c r="CO21" s="333"/>
      <c r="CP21" s="333"/>
      <c r="CQ21" s="333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3"/>
      <c r="DU21" s="333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3"/>
      <c r="EH21" s="333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86"/>
    </row>
    <row r="22" spans="5:157" s="332" customFormat="1" ht="14.25">
      <c r="E22" s="94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 t="s">
        <v>303</v>
      </c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559">
        <v>3237</v>
      </c>
      <c r="AG22" s="557"/>
      <c r="AH22" s="557"/>
      <c r="AI22" s="557"/>
      <c r="AJ22" s="557"/>
      <c r="AK22" s="557"/>
      <c r="AL22" s="557"/>
      <c r="AM22" s="557"/>
      <c r="AN22" s="557"/>
      <c r="AO22" s="332" t="s">
        <v>449</v>
      </c>
      <c r="AP22" s="333"/>
      <c r="AQ22" s="333"/>
      <c r="AR22" s="333"/>
      <c r="AS22" s="333"/>
      <c r="AT22" s="333"/>
      <c r="AU22" s="333"/>
      <c r="AV22" s="333"/>
      <c r="AW22" s="333"/>
      <c r="AX22" s="333"/>
      <c r="AY22" s="333"/>
      <c r="AZ22" s="333"/>
      <c r="BA22" s="333"/>
      <c r="BB22" s="333"/>
      <c r="BC22" s="557" t="s">
        <v>325</v>
      </c>
      <c r="BD22" s="557"/>
      <c r="BE22" s="333" t="s">
        <v>304</v>
      </c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89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33"/>
      <c r="CD22" s="559">
        <v>14965</v>
      </c>
      <c r="CE22" s="558"/>
      <c r="CF22" s="558"/>
      <c r="CG22" s="558"/>
      <c r="CH22" s="558"/>
      <c r="CI22" s="558"/>
      <c r="CJ22" s="558"/>
      <c r="CK22" s="558"/>
      <c r="CL22" s="558"/>
      <c r="CM22" s="558"/>
      <c r="CN22" s="558"/>
      <c r="CO22" s="387" t="s">
        <v>297</v>
      </c>
      <c r="CP22" s="387"/>
      <c r="CQ22" s="387"/>
      <c r="CR22" s="389"/>
      <c r="CS22" s="387"/>
      <c r="CT22" s="387"/>
      <c r="CU22" s="387" t="s">
        <v>305</v>
      </c>
      <c r="CV22" s="387"/>
      <c r="CW22" s="387"/>
      <c r="CX22" s="387"/>
      <c r="CY22" s="387"/>
      <c r="CZ22" s="387"/>
      <c r="DA22" s="387"/>
      <c r="DB22" s="387"/>
      <c r="DC22" s="387"/>
      <c r="DD22" s="387"/>
      <c r="DE22" s="387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  <c r="DQ22" s="333"/>
      <c r="DR22" s="333"/>
      <c r="DT22" s="559">
        <v>18202</v>
      </c>
      <c r="DU22" s="558"/>
      <c r="DV22" s="558"/>
      <c r="DW22" s="558"/>
      <c r="DX22" s="558"/>
      <c r="DY22" s="558"/>
      <c r="DZ22" s="558"/>
      <c r="EA22" s="558"/>
      <c r="EB22" s="558"/>
      <c r="EC22" s="558"/>
      <c r="ED22" s="558"/>
      <c r="EE22" s="333" t="s">
        <v>297</v>
      </c>
      <c r="EF22" s="333"/>
      <c r="EG22" s="333"/>
      <c r="EH22" s="333"/>
      <c r="EI22" s="557" t="s">
        <v>323</v>
      </c>
      <c r="EJ22" s="557"/>
      <c r="EK22" s="333"/>
      <c r="EL22" s="333"/>
      <c r="EM22" s="333"/>
      <c r="EN22" s="333"/>
      <c r="EO22" s="333"/>
      <c r="EP22" s="333"/>
      <c r="EQ22" s="333"/>
      <c r="ER22" s="333"/>
      <c r="ES22" s="333"/>
      <c r="ET22" s="333"/>
      <c r="EU22" s="333"/>
      <c r="EV22" s="333"/>
      <c r="EW22" s="333"/>
      <c r="EX22" s="333"/>
      <c r="EY22" s="333"/>
      <c r="EZ22" s="333"/>
      <c r="FA22" s="386"/>
    </row>
    <row r="23" spans="5:157" s="332" customFormat="1" ht="14.25">
      <c r="E23" s="94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333"/>
      <c r="CZ23" s="333"/>
      <c r="DA23" s="333"/>
      <c r="DB23" s="333"/>
      <c r="DC23" s="333"/>
      <c r="DD23" s="333"/>
      <c r="DE23" s="333"/>
      <c r="DF23" s="333"/>
      <c r="DG23" s="333"/>
      <c r="DH23" s="333"/>
      <c r="DI23" s="333"/>
      <c r="DJ23" s="333"/>
      <c r="DK23" s="333"/>
      <c r="DL23" s="333"/>
      <c r="DM23" s="333"/>
      <c r="DN23" s="333"/>
      <c r="DO23" s="333"/>
      <c r="DP23" s="333"/>
      <c r="DQ23" s="333"/>
      <c r="DR23" s="333"/>
      <c r="EJ23" s="333"/>
      <c r="EK23" s="333"/>
      <c r="EL23" s="333"/>
      <c r="EM23" s="333"/>
      <c r="EN23" s="333"/>
      <c r="EO23" s="333"/>
      <c r="EP23" s="333"/>
      <c r="EQ23" s="333"/>
      <c r="ER23" s="333"/>
      <c r="ES23" s="333"/>
      <c r="ET23" s="333"/>
      <c r="EU23" s="333"/>
      <c r="EV23" s="333"/>
      <c r="EW23" s="333"/>
      <c r="EX23" s="333"/>
      <c r="EY23" s="333"/>
      <c r="EZ23" s="333"/>
      <c r="FA23" s="386"/>
    </row>
    <row r="24" spans="5:157" s="332" customFormat="1" ht="17.25">
      <c r="E24" s="94"/>
      <c r="F24" s="333" t="s">
        <v>307</v>
      </c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555">
        <v>391762</v>
      </c>
      <c r="AC24" s="563"/>
      <c r="AD24" s="563"/>
      <c r="AE24" s="563"/>
      <c r="AF24" s="563"/>
      <c r="AG24" s="563"/>
      <c r="AH24" s="563"/>
      <c r="AI24" s="563"/>
      <c r="AJ24" s="563"/>
      <c r="AK24" s="563"/>
      <c r="AL24" s="556"/>
      <c r="AM24" s="556"/>
      <c r="AN24" s="556"/>
      <c r="AO24" s="556"/>
      <c r="AP24" s="556"/>
      <c r="AQ24" s="333" t="s">
        <v>308</v>
      </c>
      <c r="AR24" s="333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3"/>
      <c r="BL24" s="333"/>
      <c r="BM24" s="333"/>
      <c r="BN24" s="333"/>
      <c r="BO24" s="333"/>
      <c r="BP24" s="333"/>
      <c r="BQ24" s="333"/>
      <c r="BR24" s="333"/>
      <c r="BU24" s="559">
        <v>1481</v>
      </c>
      <c r="BV24" s="557"/>
      <c r="BW24" s="557"/>
      <c r="BX24" s="557"/>
      <c r="BY24" s="557"/>
      <c r="BZ24" s="557"/>
      <c r="CA24" s="557"/>
      <c r="CB24" s="557"/>
      <c r="CC24" s="557"/>
      <c r="CD24" s="557"/>
      <c r="CE24" s="332" t="s">
        <v>452</v>
      </c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3"/>
      <c r="CR24" s="333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3"/>
      <c r="DI24" s="333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3"/>
      <c r="DX24" s="333"/>
      <c r="DY24" s="333"/>
      <c r="DZ24" s="333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33"/>
      <c r="EL24" s="333"/>
      <c r="EM24" s="333"/>
      <c r="EN24" s="333"/>
      <c r="EO24" s="333"/>
      <c r="EP24" s="333"/>
      <c r="EQ24" s="333"/>
      <c r="ER24" s="333"/>
      <c r="ES24" s="333"/>
      <c r="ET24" s="333"/>
      <c r="EU24" s="333"/>
      <c r="EV24" s="333"/>
      <c r="EW24" s="333"/>
      <c r="EX24" s="333"/>
      <c r="EY24" s="333"/>
      <c r="EZ24" s="333"/>
      <c r="FA24" s="386"/>
    </row>
    <row r="25" spans="5:157" s="332" customFormat="1" ht="11.25" customHeight="1" thickBot="1">
      <c r="E25" s="399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  <c r="CG25" s="400"/>
      <c r="CH25" s="400"/>
      <c r="CI25" s="400"/>
      <c r="CJ25" s="400"/>
      <c r="CK25" s="400"/>
      <c r="CL25" s="400"/>
      <c r="CM25" s="400"/>
      <c r="CN25" s="400"/>
      <c r="CO25" s="400"/>
      <c r="CP25" s="400"/>
      <c r="CQ25" s="400"/>
      <c r="CR25" s="400"/>
      <c r="CS25" s="400"/>
      <c r="CT25" s="400"/>
      <c r="CU25" s="400"/>
      <c r="CV25" s="400"/>
      <c r="CW25" s="400"/>
      <c r="CX25" s="400"/>
      <c r="CY25" s="400"/>
      <c r="CZ25" s="400"/>
      <c r="DA25" s="400"/>
      <c r="DB25" s="400"/>
      <c r="DC25" s="400"/>
      <c r="DD25" s="400"/>
      <c r="DE25" s="400"/>
      <c r="DF25" s="400"/>
      <c r="DG25" s="400"/>
      <c r="DH25" s="400"/>
      <c r="DI25" s="400"/>
      <c r="DJ25" s="400"/>
      <c r="DK25" s="400"/>
      <c r="DL25" s="400"/>
      <c r="DM25" s="400"/>
      <c r="DN25" s="400"/>
      <c r="DO25" s="400"/>
      <c r="DP25" s="400"/>
      <c r="DQ25" s="400"/>
      <c r="DR25" s="400"/>
      <c r="DS25" s="400"/>
      <c r="DT25" s="400"/>
      <c r="DU25" s="400"/>
      <c r="DV25" s="400"/>
      <c r="DW25" s="400"/>
      <c r="DX25" s="400"/>
      <c r="DY25" s="400"/>
      <c r="DZ25" s="400"/>
      <c r="EA25" s="400"/>
      <c r="EB25" s="400"/>
      <c r="EC25" s="400"/>
      <c r="ED25" s="400"/>
      <c r="EE25" s="400"/>
      <c r="EF25" s="400"/>
      <c r="EG25" s="400"/>
      <c r="EH25" s="400"/>
      <c r="EI25" s="400"/>
      <c r="EJ25" s="400"/>
      <c r="EK25" s="400"/>
      <c r="EL25" s="400"/>
      <c r="EM25" s="400"/>
      <c r="EN25" s="400"/>
      <c r="EO25" s="400"/>
      <c r="EP25" s="400"/>
      <c r="EQ25" s="400"/>
      <c r="ER25" s="400"/>
      <c r="ES25" s="400"/>
      <c r="ET25" s="400"/>
      <c r="EU25" s="400"/>
      <c r="EV25" s="400"/>
      <c r="EW25" s="400"/>
      <c r="EX25" s="400"/>
      <c r="EY25" s="400"/>
      <c r="EZ25" s="400"/>
      <c r="FA25" s="401"/>
    </row>
    <row r="26" ht="18.75" customHeight="1" thickTop="1"/>
    <row r="27" spans="1:42" ht="17.25">
      <c r="A27" s="395" t="s">
        <v>313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9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342</v>
      </c>
      <c r="L29" s="32"/>
      <c r="BV29" s="1" t="s">
        <v>56</v>
      </c>
      <c r="CF29" s="1" t="s">
        <v>61</v>
      </c>
    </row>
    <row r="30" spans="1:84" s="1" customFormat="1" ht="15" customHeight="1">
      <c r="A30" s="53"/>
      <c r="E30" s="1" t="s">
        <v>341</v>
      </c>
      <c r="L30" s="32"/>
      <c r="BV30" s="1" t="s">
        <v>56</v>
      </c>
      <c r="CF30" s="1" t="s">
        <v>62</v>
      </c>
    </row>
    <row r="31" spans="1:84" s="1" customFormat="1" ht="15" customHeight="1">
      <c r="A31" s="53"/>
      <c r="E31" s="1" t="s">
        <v>340</v>
      </c>
      <c r="L31" s="32"/>
      <c r="BV31" s="1" t="s">
        <v>56</v>
      </c>
      <c r="CF31" s="1" t="s">
        <v>63</v>
      </c>
    </row>
    <row r="32" spans="1:84" s="1" customFormat="1" ht="15" customHeight="1">
      <c r="A32" s="53"/>
      <c r="E32" s="1" t="s">
        <v>339</v>
      </c>
      <c r="L32" s="32"/>
      <c r="BV32" s="1" t="s">
        <v>56</v>
      </c>
      <c r="CF32" s="1" t="s">
        <v>309</v>
      </c>
    </row>
    <row r="33" spans="1:84" s="1" customFormat="1" ht="15" customHeight="1">
      <c r="A33" s="53"/>
      <c r="E33" s="1" t="s">
        <v>338</v>
      </c>
      <c r="L33" s="32"/>
      <c r="BV33" s="1" t="s">
        <v>56</v>
      </c>
      <c r="CF33" s="1" t="s">
        <v>310</v>
      </c>
    </row>
    <row r="34" spans="1:84" s="1" customFormat="1" ht="15" customHeight="1">
      <c r="A34" s="53"/>
      <c r="E34" s="1" t="s">
        <v>337</v>
      </c>
      <c r="L34" s="32"/>
      <c r="BV34" s="1" t="s">
        <v>56</v>
      </c>
      <c r="CF34" s="1" t="s">
        <v>311</v>
      </c>
    </row>
    <row r="35" spans="1:84" s="1" customFormat="1" ht="15" customHeight="1">
      <c r="A35" s="53"/>
      <c r="E35" s="384" t="s">
        <v>431</v>
      </c>
      <c r="M35" s="406"/>
      <c r="BV35" s="1" t="s">
        <v>56</v>
      </c>
      <c r="CF35" s="1" t="s">
        <v>312</v>
      </c>
    </row>
    <row r="36" spans="1:42" ht="15" customHeight="1">
      <c r="A36" s="53"/>
      <c r="B36" s="56"/>
      <c r="C36" s="56"/>
      <c r="D36" s="56"/>
      <c r="E36" s="1" t="s">
        <v>363</v>
      </c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53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32" t="s">
        <v>314</v>
      </c>
    </row>
    <row r="41" s="1" customFormat="1" ht="6" customHeight="1">
      <c r="A41" s="60"/>
    </row>
    <row r="42" spans="3:5" s="1" customFormat="1" ht="15" customHeight="1">
      <c r="C42" s="97"/>
      <c r="D42" s="97"/>
      <c r="E42" s="56" t="s">
        <v>332</v>
      </c>
    </row>
    <row r="43" spans="3:5" s="1" customFormat="1" ht="15" customHeight="1">
      <c r="C43" s="97"/>
      <c r="D43" s="97"/>
      <c r="E43" s="56" t="s">
        <v>333</v>
      </c>
    </row>
    <row r="44" spans="3:5" s="1" customFormat="1" ht="15" customHeight="1">
      <c r="C44" s="97"/>
      <c r="D44" s="97"/>
      <c r="E44" s="56" t="s">
        <v>64</v>
      </c>
    </row>
    <row r="45" spans="3:5" s="1" customFormat="1" ht="15" customHeight="1">
      <c r="C45" s="97"/>
      <c r="D45" s="97"/>
      <c r="E45" s="56" t="s">
        <v>65</v>
      </c>
    </row>
    <row r="46" spans="3:5" s="1" customFormat="1" ht="15" customHeight="1">
      <c r="C46" s="97"/>
      <c r="D46" s="97"/>
      <c r="E46" s="56" t="s">
        <v>57</v>
      </c>
    </row>
    <row r="47" spans="3:5" s="1" customFormat="1" ht="15" customHeight="1">
      <c r="C47" s="97"/>
      <c r="D47" s="97"/>
      <c r="E47" s="56" t="s">
        <v>58</v>
      </c>
    </row>
    <row r="48" spans="3:5" s="1" customFormat="1" ht="15" customHeight="1">
      <c r="C48" s="97"/>
      <c r="D48" s="97"/>
      <c r="E48" s="56" t="s">
        <v>387</v>
      </c>
    </row>
    <row r="49" spans="3:5" s="1" customFormat="1" ht="15" customHeight="1">
      <c r="C49" s="97"/>
      <c r="D49" s="97"/>
      <c r="E49" s="56" t="s">
        <v>388</v>
      </c>
    </row>
    <row r="50" spans="3:5" s="1" customFormat="1" ht="15" customHeight="1">
      <c r="C50" s="97"/>
      <c r="D50" s="97"/>
      <c r="E50" s="56" t="s">
        <v>66</v>
      </c>
    </row>
    <row r="51" spans="2:4" s="1" customFormat="1" ht="15" customHeight="1">
      <c r="B51" s="97"/>
      <c r="C51" s="97"/>
      <c r="D51" s="97"/>
    </row>
    <row r="52" spans="2:4" s="1" customFormat="1" ht="15" customHeight="1">
      <c r="B52" s="97"/>
      <c r="C52" s="97"/>
      <c r="D52" s="97"/>
    </row>
    <row r="53" spans="1:135" ht="6" customHeight="1">
      <c r="A53" s="53"/>
      <c r="B53" s="7"/>
      <c r="C53" s="7"/>
      <c r="D53" s="7"/>
      <c r="AD53" s="12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392"/>
    </row>
    <row r="54" spans="3:135" s="1" customFormat="1" ht="18.75" customHeight="1">
      <c r="C54" s="7"/>
      <c r="AD54" s="390"/>
      <c r="AE54" s="7"/>
      <c r="AF54" s="7"/>
      <c r="AG54" s="385" t="s">
        <v>315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393"/>
    </row>
    <row r="55" spans="3:135" s="1" customFormat="1" ht="5.25" customHeight="1">
      <c r="C55" s="7"/>
      <c r="AD55" s="9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393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316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393"/>
    </row>
    <row r="57" spans="3:135" s="1" customFormat="1" ht="6.75" customHeight="1">
      <c r="C57" s="7"/>
      <c r="AD57" s="114"/>
      <c r="AE57" s="7"/>
      <c r="AF57" s="7"/>
      <c r="AG57" s="7"/>
      <c r="AH57" s="7"/>
      <c r="AI57" s="7"/>
      <c r="AJ57" s="7"/>
      <c r="AK57" s="118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393"/>
    </row>
    <row r="58" spans="3:135" s="1" customFormat="1" ht="12" customHeight="1">
      <c r="C58" s="7"/>
      <c r="AD58" s="41"/>
      <c r="AE58" s="7"/>
      <c r="AF58" s="7"/>
      <c r="AG58" s="7"/>
      <c r="AH58" s="7"/>
      <c r="AI58" s="7"/>
      <c r="AJ58" s="7"/>
      <c r="AK58" s="7" t="s">
        <v>317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 t="s">
        <v>319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393"/>
    </row>
    <row r="59" spans="3:135" s="1" customFormat="1" ht="12" customHeight="1">
      <c r="C59" s="7"/>
      <c r="AD59" s="41"/>
      <c r="AE59" s="7"/>
      <c r="AF59" s="7"/>
      <c r="AG59" s="7"/>
      <c r="AH59" s="7"/>
      <c r="AI59" s="7"/>
      <c r="AJ59" s="7"/>
      <c r="AK59" s="7" t="s">
        <v>318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391" t="s">
        <v>320</v>
      </c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393"/>
    </row>
    <row r="60" spans="2:135" s="1" customFormat="1" ht="5.25" customHeight="1">
      <c r="B60" s="7"/>
      <c r="C60" s="7"/>
      <c r="D60" s="7"/>
      <c r="AD60" s="41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393"/>
    </row>
    <row r="61" spans="2:135" s="1" customFormat="1" ht="14.25" customHeight="1">
      <c r="B61" s="7"/>
      <c r="C61" s="7"/>
      <c r="D61" s="7"/>
      <c r="AD61" s="41"/>
      <c r="AE61" s="7"/>
      <c r="AF61" s="7"/>
      <c r="AG61" s="7" t="s">
        <v>321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393"/>
    </row>
    <row r="62" spans="2:135" ht="6" customHeight="1">
      <c r="B62" s="128"/>
      <c r="C62" s="128"/>
      <c r="D62" s="128"/>
      <c r="AD62" s="388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94"/>
    </row>
  </sheetData>
  <sheetProtection/>
  <mergeCells count="38">
    <mergeCell ref="AF22:AN22"/>
    <mergeCell ref="BQ14:BY14"/>
    <mergeCell ref="DT22:ED22"/>
    <mergeCell ref="DT16:ED16"/>
    <mergeCell ref="DH14:DI14"/>
    <mergeCell ref="CD22:CN22"/>
    <mergeCell ref="CS20:DC20"/>
    <mergeCell ref="AF16:AN16"/>
    <mergeCell ref="EX11:EY11"/>
    <mergeCell ref="AJ18:AU18"/>
    <mergeCell ref="AZ18:BA18"/>
    <mergeCell ref="EI16:EJ16"/>
    <mergeCell ref="BC16:BD16"/>
    <mergeCell ref="CA11:CS11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CD16:CN16"/>
    <mergeCell ref="AX12:BE12"/>
    <mergeCell ref="CT14:DC14"/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  <mergeCell ref="BJ12:BK12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zoomScale="120" zoomScaleNormal="120" zoomScalePageLayoutView="0" workbookViewId="0" topLeftCell="A1">
      <selection activeCell="G8" sqref="G8"/>
    </sheetView>
  </sheetViews>
  <sheetFormatPr defaultColWidth="9.00390625" defaultRowHeight="13.5"/>
  <cols>
    <col min="1" max="1" width="9.00390625" style="61" customWidth="1"/>
    <col min="2" max="4" width="10.00390625" style="61" customWidth="1"/>
    <col min="5" max="16384" width="9.00390625" style="61" customWidth="1"/>
  </cols>
  <sheetData>
    <row r="1" spans="1:4" ht="13.5">
      <c r="A1" s="538"/>
      <c r="B1" s="424" t="s">
        <v>410</v>
      </c>
      <c r="C1" s="411" t="s">
        <v>411</v>
      </c>
      <c r="D1" s="412" t="s">
        <v>412</v>
      </c>
    </row>
    <row r="2" spans="1:4" ht="42" customHeight="1">
      <c r="A2" s="539" t="s">
        <v>414</v>
      </c>
      <c r="B2" s="424" t="s">
        <v>43</v>
      </c>
      <c r="C2" s="411" t="s">
        <v>44</v>
      </c>
      <c r="D2" s="509" t="s">
        <v>433</v>
      </c>
    </row>
    <row r="3" spans="1:4" ht="16.5" customHeight="1">
      <c r="A3" s="421" t="s">
        <v>274</v>
      </c>
      <c r="B3" s="413">
        <v>-603</v>
      </c>
      <c r="C3" s="414">
        <v>56</v>
      </c>
      <c r="D3" s="415">
        <v>-547</v>
      </c>
    </row>
    <row r="4" spans="1:4" ht="16.5" customHeight="1">
      <c r="A4" s="422" t="s">
        <v>275</v>
      </c>
      <c r="B4" s="416">
        <v>-621</v>
      </c>
      <c r="C4" s="417">
        <v>37</v>
      </c>
      <c r="D4" s="418">
        <v>-584</v>
      </c>
    </row>
    <row r="5" spans="1:4" ht="16.5" customHeight="1">
      <c r="A5" s="422" t="s">
        <v>277</v>
      </c>
      <c r="B5" s="416">
        <v>-511</v>
      </c>
      <c r="C5" s="417">
        <v>-2</v>
      </c>
      <c r="D5" s="418">
        <v>-513</v>
      </c>
    </row>
    <row r="6" spans="1:4" ht="16.5" customHeight="1">
      <c r="A6" s="422" t="s">
        <v>372</v>
      </c>
      <c r="B6" s="416">
        <v>-581</v>
      </c>
      <c r="C6" s="417">
        <v>138</v>
      </c>
      <c r="D6" s="418">
        <v>-443</v>
      </c>
    </row>
    <row r="7" spans="1:4" ht="16.5" customHeight="1">
      <c r="A7" s="422" t="s">
        <v>379</v>
      </c>
      <c r="B7" s="416">
        <v>-497</v>
      </c>
      <c r="C7" s="417">
        <v>-209</v>
      </c>
      <c r="D7" s="418">
        <v>-706</v>
      </c>
    </row>
    <row r="8" spans="1:4" ht="16.5" customHeight="1">
      <c r="A8" s="422" t="s">
        <v>353</v>
      </c>
      <c r="B8" s="416">
        <v>-738</v>
      </c>
      <c r="C8" s="417">
        <v>88</v>
      </c>
      <c r="D8" s="418">
        <v>-650</v>
      </c>
    </row>
    <row r="9" spans="1:4" ht="16.5" customHeight="1">
      <c r="A9" s="422" t="s">
        <v>359</v>
      </c>
      <c r="B9" s="416">
        <v>-719</v>
      </c>
      <c r="C9" s="417">
        <v>-5</v>
      </c>
      <c r="D9" s="418">
        <v>-724</v>
      </c>
    </row>
    <row r="10" spans="1:4" ht="16.5" customHeight="1">
      <c r="A10" s="422" t="s">
        <v>361</v>
      </c>
      <c r="B10" s="416">
        <v>-824</v>
      </c>
      <c r="C10" s="417">
        <v>-74</v>
      </c>
      <c r="D10" s="418">
        <v>-898</v>
      </c>
    </row>
    <row r="11" spans="1:4" ht="16.5" customHeight="1">
      <c r="A11" s="422" t="s">
        <v>362</v>
      </c>
      <c r="B11" s="416">
        <v>-816</v>
      </c>
      <c r="C11" s="417">
        <v>-127</v>
      </c>
      <c r="D11" s="418">
        <v>-943</v>
      </c>
    </row>
    <row r="12" spans="1:4" ht="16.5" customHeight="1">
      <c r="A12" s="422" t="s">
        <v>288</v>
      </c>
      <c r="B12" s="416">
        <v>-744</v>
      </c>
      <c r="C12" s="417">
        <v>-143</v>
      </c>
      <c r="D12" s="418">
        <v>-887</v>
      </c>
    </row>
    <row r="13" spans="1:4" ht="16.5" customHeight="1">
      <c r="A13" s="422" t="s">
        <v>281</v>
      </c>
      <c r="B13" s="416">
        <v>-793</v>
      </c>
      <c r="C13" s="417">
        <v>-3536</v>
      </c>
      <c r="D13" s="418">
        <v>-4329</v>
      </c>
    </row>
    <row r="14" spans="1:4" ht="16.5" customHeight="1">
      <c r="A14" s="423" t="s">
        <v>282</v>
      </c>
      <c r="B14" s="552">
        <v>-717</v>
      </c>
      <c r="C14" s="553">
        <v>540</v>
      </c>
      <c r="D14" s="544">
        <f>B14+C14</f>
        <v>-177</v>
      </c>
    </row>
    <row r="16" ht="13.5">
      <c r="A16" s="61" t="s">
        <v>415</v>
      </c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">
      <selection activeCell="M10" sqref="M10"/>
    </sheetView>
  </sheetViews>
  <sheetFormatPr defaultColWidth="9.00390625" defaultRowHeight="13.5"/>
  <cols>
    <col min="1" max="1" width="4.50390625" style="378" customWidth="1"/>
    <col min="2" max="2" width="12.50390625" style="372" bestFit="1" customWidth="1"/>
    <col min="3" max="3" width="13.50390625" style="373" bestFit="1" customWidth="1"/>
    <col min="4" max="4" width="5.50390625" style="373" bestFit="1" customWidth="1"/>
    <col min="5" max="5" width="2.50390625" style="374" customWidth="1"/>
    <col min="6" max="6" width="4.50390625" style="378" customWidth="1"/>
    <col min="7" max="7" width="12.50390625" style="372" bestFit="1" customWidth="1"/>
    <col min="8" max="8" width="13.50390625" style="373" bestFit="1" customWidth="1"/>
    <col min="9" max="9" width="5.50390625" style="373" bestFit="1" customWidth="1"/>
    <col min="10" max="10" width="2.50390625" style="374" customWidth="1"/>
    <col min="11" max="11" width="4.50390625" style="378" customWidth="1"/>
    <col min="12" max="12" width="12.50390625" style="372" bestFit="1" customWidth="1"/>
    <col min="13" max="13" width="13.50390625" style="373" bestFit="1" customWidth="1"/>
    <col min="14" max="14" width="5.50390625" style="373" bestFit="1" customWidth="1"/>
    <col min="15" max="16384" width="9.00390625" style="373" customWidth="1"/>
  </cols>
  <sheetData>
    <row r="1" spans="1:11" ht="16.5" customHeight="1" thickBot="1">
      <c r="A1" s="372" t="s">
        <v>417</v>
      </c>
      <c r="F1" s="372" t="s">
        <v>418</v>
      </c>
      <c r="K1" s="372" t="s">
        <v>419</v>
      </c>
    </row>
    <row r="2" spans="1:14" s="378" customFormat="1" ht="18" customHeight="1" thickBot="1">
      <c r="A2" s="381" t="s">
        <v>327</v>
      </c>
      <c r="B2" s="380" t="s">
        <v>294</v>
      </c>
      <c r="C2" s="375" t="s">
        <v>295</v>
      </c>
      <c r="D2" s="376" t="s">
        <v>289</v>
      </c>
      <c r="E2" s="377"/>
      <c r="F2" s="382" t="s">
        <v>328</v>
      </c>
      <c r="G2" s="383" t="s">
        <v>294</v>
      </c>
      <c r="H2" s="375" t="s">
        <v>295</v>
      </c>
      <c r="I2" s="376" t="s">
        <v>289</v>
      </c>
      <c r="J2" s="377"/>
      <c r="K2" s="382" t="s">
        <v>328</v>
      </c>
      <c r="L2" s="383" t="s">
        <v>294</v>
      </c>
      <c r="M2" s="375" t="s">
        <v>295</v>
      </c>
      <c r="N2" s="376" t="s">
        <v>289</v>
      </c>
    </row>
    <row r="3" spans="1:14" s="458" customFormat="1" ht="18.75" customHeight="1">
      <c r="A3" s="455">
        <v>1</v>
      </c>
      <c r="B3" s="529" t="s">
        <v>133</v>
      </c>
      <c r="C3" s="443">
        <f>'Ｐ4～5'!E10</f>
        <v>1124</v>
      </c>
      <c r="D3" s="444">
        <f aca="true" t="shared" si="0" ref="D3:D27">RANK(C3,C$3:C$27,0)</f>
        <v>1</v>
      </c>
      <c r="E3" s="456"/>
      <c r="F3" s="457">
        <v>21</v>
      </c>
      <c r="G3" s="451" t="s">
        <v>149</v>
      </c>
      <c r="H3" s="443">
        <f>'Ｐ4～5'!N34</f>
        <v>1</v>
      </c>
      <c r="I3" s="444">
        <f aca="true" t="shared" si="1" ref="I3:I27">RANK(H3,H$3:H$27,0)</f>
        <v>1</v>
      </c>
      <c r="J3" s="456"/>
      <c r="K3" s="457">
        <v>1</v>
      </c>
      <c r="L3" s="451" t="s">
        <v>133</v>
      </c>
      <c r="M3" s="443">
        <f>'Ｐ4～5'!AA10</f>
        <v>1238</v>
      </c>
      <c r="N3" s="444">
        <f aca="true" t="shared" si="2" ref="N3:N27">RANK(M3,M$3:M$27)</f>
        <v>1</v>
      </c>
    </row>
    <row r="4" spans="1:14" s="458" customFormat="1" ht="18.75" customHeight="1">
      <c r="A4" s="459">
        <v>4</v>
      </c>
      <c r="B4" s="445" t="s">
        <v>136</v>
      </c>
      <c r="C4" s="446">
        <f>'Ｐ4～5'!E13</f>
        <v>93</v>
      </c>
      <c r="D4" s="447">
        <f t="shared" si="0"/>
        <v>2</v>
      </c>
      <c r="E4" s="456"/>
      <c r="F4" s="460">
        <v>22</v>
      </c>
      <c r="G4" s="452" t="s">
        <v>150</v>
      </c>
      <c r="H4" s="446">
        <f>'Ｐ4～5'!N35</f>
        <v>-2</v>
      </c>
      <c r="I4" s="447">
        <f t="shared" si="1"/>
        <v>2</v>
      </c>
      <c r="J4" s="456"/>
      <c r="K4" s="460">
        <v>4</v>
      </c>
      <c r="L4" s="452" t="s">
        <v>136</v>
      </c>
      <c r="M4" s="446">
        <f>'Ｐ4～5'!AA13</f>
        <v>131</v>
      </c>
      <c r="N4" s="447">
        <f t="shared" si="2"/>
        <v>2</v>
      </c>
    </row>
    <row r="5" spans="1:14" s="458" customFormat="1" ht="18.75" customHeight="1">
      <c r="A5" s="459">
        <v>22</v>
      </c>
      <c r="B5" s="445" t="s">
        <v>150</v>
      </c>
      <c r="C5" s="446">
        <f>'Ｐ4～5'!E35</f>
        <v>64</v>
      </c>
      <c r="D5" s="447">
        <f t="shared" si="0"/>
        <v>3</v>
      </c>
      <c r="E5" s="456"/>
      <c r="F5" s="460">
        <v>25</v>
      </c>
      <c r="G5" s="452" t="s">
        <v>293</v>
      </c>
      <c r="H5" s="446">
        <f>'Ｐ4～5'!N40</f>
        <v>-2</v>
      </c>
      <c r="I5" s="447">
        <f t="shared" si="1"/>
        <v>2</v>
      </c>
      <c r="J5" s="456"/>
      <c r="K5" s="460">
        <v>22</v>
      </c>
      <c r="L5" s="453" t="s">
        <v>150</v>
      </c>
      <c r="M5" s="446">
        <f>'Ｐ4～5'!AA35</f>
        <v>66</v>
      </c>
      <c r="N5" s="447">
        <f t="shared" si="2"/>
        <v>3</v>
      </c>
    </row>
    <row r="6" spans="1:14" s="458" customFormat="1" ht="18.75" customHeight="1">
      <c r="A6" s="459">
        <v>25</v>
      </c>
      <c r="B6" s="445" t="s">
        <v>293</v>
      </c>
      <c r="C6" s="446">
        <f>'Ｐ4～5'!E40</f>
        <v>-2</v>
      </c>
      <c r="D6" s="447">
        <f t="shared" si="0"/>
        <v>4</v>
      </c>
      <c r="E6" s="456"/>
      <c r="F6" s="460">
        <v>20</v>
      </c>
      <c r="G6" s="452" t="s">
        <v>148</v>
      </c>
      <c r="H6" s="446">
        <f>'Ｐ4～5'!N33</f>
        <v>-3</v>
      </c>
      <c r="I6" s="447">
        <f t="shared" si="1"/>
        <v>4</v>
      </c>
      <c r="J6" s="456"/>
      <c r="K6" s="460">
        <v>6</v>
      </c>
      <c r="L6" s="452" t="s">
        <v>138</v>
      </c>
      <c r="M6" s="446">
        <f>'Ｐ4～5'!AA15</f>
        <v>35</v>
      </c>
      <c r="N6" s="447">
        <f t="shared" si="2"/>
        <v>4</v>
      </c>
    </row>
    <row r="7" spans="1:14" s="458" customFormat="1" ht="18.75" customHeight="1">
      <c r="A7" s="459">
        <v>15</v>
      </c>
      <c r="B7" s="445" t="s">
        <v>143</v>
      </c>
      <c r="C7" s="446">
        <f>'Ｐ4～5'!E26</f>
        <v>-2</v>
      </c>
      <c r="D7" s="447">
        <f t="shared" si="0"/>
        <v>4</v>
      </c>
      <c r="E7" s="456"/>
      <c r="F7" s="460">
        <v>14</v>
      </c>
      <c r="G7" s="452" t="s">
        <v>141</v>
      </c>
      <c r="H7" s="446">
        <f>'Ｐ4～5'!N24</f>
        <v>-3</v>
      </c>
      <c r="I7" s="447">
        <f t="shared" si="1"/>
        <v>4</v>
      </c>
      <c r="J7" s="456"/>
      <c r="K7" s="460">
        <v>3</v>
      </c>
      <c r="L7" s="452" t="s">
        <v>276</v>
      </c>
      <c r="M7" s="446">
        <f>'Ｐ4～5'!AA12</f>
        <v>28</v>
      </c>
      <c r="N7" s="447">
        <f t="shared" si="2"/>
        <v>5</v>
      </c>
    </row>
    <row r="8" spans="1:14" s="458" customFormat="1" ht="18.75" customHeight="1">
      <c r="A8" s="459">
        <v>20</v>
      </c>
      <c r="B8" s="445" t="s">
        <v>148</v>
      </c>
      <c r="C8" s="446">
        <f>'Ｐ4～5'!E33</f>
        <v>-4</v>
      </c>
      <c r="D8" s="447">
        <f t="shared" si="0"/>
        <v>6</v>
      </c>
      <c r="E8" s="456"/>
      <c r="F8" s="460">
        <v>12</v>
      </c>
      <c r="G8" s="452" t="s">
        <v>202</v>
      </c>
      <c r="H8" s="446">
        <f>'Ｐ4～5'!N21</f>
        <v>-4</v>
      </c>
      <c r="I8" s="447">
        <f t="shared" si="1"/>
        <v>6</v>
      </c>
      <c r="J8" s="456"/>
      <c r="K8" s="460">
        <v>15</v>
      </c>
      <c r="L8" s="452" t="s">
        <v>143</v>
      </c>
      <c r="M8" s="446">
        <f>'Ｐ4～5'!AA26</f>
        <v>4</v>
      </c>
      <c r="N8" s="447">
        <f t="shared" si="2"/>
        <v>6</v>
      </c>
    </row>
    <row r="9" spans="1:14" s="458" customFormat="1" ht="18.75" customHeight="1">
      <c r="A9" s="459">
        <v>14</v>
      </c>
      <c r="B9" s="445" t="s">
        <v>141</v>
      </c>
      <c r="C9" s="446">
        <f>'Ｐ4～5'!E24</f>
        <v>-6</v>
      </c>
      <c r="D9" s="447">
        <f t="shared" si="0"/>
        <v>7</v>
      </c>
      <c r="E9" s="456"/>
      <c r="F9" s="460">
        <v>15</v>
      </c>
      <c r="G9" s="452" t="s">
        <v>143</v>
      </c>
      <c r="H9" s="446">
        <f>'Ｐ4～5'!N26</f>
        <v>-6</v>
      </c>
      <c r="I9" s="447">
        <f t="shared" si="1"/>
        <v>7</v>
      </c>
      <c r="J9" s="456"/>
      <c r="K9" s="460">
        <v>25</v>
      </c>
      <c r="L9" s="452" t="s">
        <v>293</v>
      </c>
      <c r="M9" s="446">
        <f>'Ｐ4～5'!AA40</f>
        <v>0</v>
      </c>
      <c r="N9" s="447">
        <f t="shared" si="2"/>
        <v>7</v>
      </c>
    </row>
    <row r="10" spans="1:14" s="458" customFormat="1" ht="18.75" customHeight="1">
      <c r="A10" s="459">
        <v>16</v>
      </c>
      <c r="B10" s="445" t="s">
        <v>145</v>
      </c>
      <c r="C10" s="446">
        <f>'Ｐ4～5'!E28</f>
        <v>-8</v>
      </c>
      <c r="D10" s="447">
        <f t="shared" si="0"/>
        <v>8</v>
      </c>
      <c r="E10" s="456"/>
      <c r="F10" s="460">
        <v>16</v>
      </c>
      <c r="G10" s="452" t="s">
        <v>145</v>
      </c>
      <c r="H10" s="446">
        <f>'Ｐ4～5'!N28</f>
        <v>-8</v>
      </c>
      <c r="I10" s="447">
        <f t="shared" si="1"/>
        <v>8</v>
      </c>
      <c r="J10" s="456"/>
      <c r="K10" s="460">
        <v>16</v>
      </c>
      <c r="L10" s="452" t="s">
        <v>145</v>
      </c>
      <c r="M10" s="446">
        <f>'Ｐ4～5'!AA28</f>
        <v>0</v>
      </c>
      <c r="N10" s="447">
        <f t="shared" si="2"/>
        <v>7</v>
      </c>
    </row>
    <row r="11" spans="1:14" s="458" customFormat="1" ht="18.75" customHeight="1">
      <c r="A11" s="459">
        <v>21</v>
      </c>
      <c r="B11" s="445" t="s">
        <v>149</v>
      </c>
      <c r="C11" s="446">
        <f>'Ｐ4～5'!E34</f>
        <v>-13</v>
      </c>
      <c r="D11" s="447">
        <f t="shared" si="0"/>
        <v>9</v>
      </c>
      <c r="E11" s="456"/>
      <c r="F11" s="460">
        <v>18</v>
      </c>
      <c r="G11" s="452" t="s">
        <v>206</v>
      </c>
      <c r="H11" s="446">
        <f>'Ｐ4～5'!N30</f>
        <v>-10</v>
      </c>
      <c r="I11" s="447">
        <f t="shared" si="1"/>
        <v>9</v>
      </c>
      <c r="J11" s="456"/>
      <c r="K11" s="460">
        <v>20</v>
      </c>
      <c r="L11" s="452" t="s">
        <v>148</v>
      </c>
      <c r="M11" s="446">
        <f>'Ｐ4～5'!AA33</f>
        <v>-1</v>
      </c>
      <c r="N11" s="447">
        <f t="shared" si="2"/>
        <v>9</v>
      </c>
    </row>
    <row r="12" spans="1:14" s="458" customFormat="1" ht="18.75" customHeight="1">
      <c r="A12" s="459">
        <v>23</v>
      </c>
      <c r="B12" s="445" t="s">
        <v>188</v>
      </c>
      <c r="C12" s="446">
        <f>'Ｐ4～5'!E37</f>
        <v>-15</v>
      </c>
      <c r="D12" s="447">
        <f t="shared" si="0"/>
        <v>10</v>
      </c>
      <c r="E12" s="456"/>
      <c r="F12" s="460">
        <v>19</v>
      </c>
      <c r="G12" s="452" t="s">
        <v>147</v>
      </c>
      <c r="H12" s="446">
        <f>'Ｐ4～5'!N32</f>
        <v>-12</v>
      </c>
      <c r="I12" s="447">
        <f t="shared" si="1"/>
        <v>10</v>
      </c>
      <c r="J12" s="456"/>
      <c r="K12" s="460">
        <v>23</v>
      </c>
      <c r="L12" s="452" t="s">
        <v>188</v>
      </c>
      <c r="M12" s="446">
        <f>'Ｐ4～5'!AA37</f>
        <v>-2</v>
      </c>
      <c r="N12" s="447">
        <f t="shared" si="2"/>
        <v>10</v>
      </c>
    </row>
    <row r="13" spans="1:14" s="458" customFormat="1" ht="18.75" customHeight="1">
      <c r="A13" s="459">
        <v>19</v>
      </c>
      <c r="B13" s="445" t="s">
        <v>147</v>
      </c>
      <c r="C13" s="446">
        <f>'Ｐ4～5'!E32</f>
        <v>-16</v>
      </c>
      <c r="D13" s="447">
        <f t="shared" si="0"/>
        <v>11</v>
      </c>
      <c r="E13" s="456"/>
      <c r="F13" s="460">
        <v>23</v>
      </c>
      <c r="G13" s="452" t="s">
        <v>188</v>
      </c>
      <c r="H13" s="446">
        <f>'Ｐ4～5'!N37</f>
        <v>-13</v>
      </c>
      <c r="I13" s="447">
        <f t="shared" si="1"/>
        <v>11</v>
      </c>
      <c r="J13" s="456"/>
      <c r="K13" s="460">
        <v>14</v>
      </c>
      <c r="L13" s="452" t="s">
        <v>141</v>
      </c>
      <c r="M13" s="446">
        <f>'Ｐ4～5'!AA24</f>
        <v>-3</v>
      </c>
      <c r="N13" s="447">
        <f t="shared" si="2"/>
        <v>11</v>
      </c>
    </row>
    <row r="14" spans="1:14" s="458" customFormat="1" ht="18.75" customHeight="1">
      <c r="A14" s="459">
        <v>6</v>
      </c>
      <c r="B14" s="445" t="s">
        <v>138</v>
      </c>
      <c r="C14" s="446">
        <f>'Ｐ4～5'!E15</f>
        <v>-16</v>
      </c>
      <c r="D14" s="447">
        <f t="shared" si="0"/>
        <v>11</v>
      </c>
      <c r="E14" s="456"/>
      <c r="F14" s="460">
        <v>24</v>
      </c>
      <c r="G14" s="452" t="s">
        <v>153</v>
      </c>
      <c r="H14" s="446">
        <f>'Ｐ4～5'!N39</f>
        <v>-15</v>
      </c>
      <c r="I14" s="447">
        <f t="shared" si="1"/>
        <v>12</v>
      </c>
      <c r="J14" s="456"/>
      <c r="K14" s="460">
        <v>8</v>
      </c>
      <c r="L14" s="452" t="s">
        <v>197</v>
      </c>
      <c r="M14" s="446">
        <f>'Ｐ4～5'!AA17</f>
        <v>-3</v>
      </c>
      <c r="N14" s="447">
        <f t="shared" si="2"/>
        <v>11</v>
      </c>
    </row>
    <row r="15" spans="1:14" s="458" customFormat="1" ht="18.75" customHeight="1">
      <c r="A15" s="459">
        <v>9</v>
      </c>
      <c r="B15" s="530" t="s">
        <v>198</v>
      </c>
      <c r="C15" s="446">
        <f>'Ｐ4～5'!E18</f>
        <v>-26</v>
      </c>
      <c r="D15" s="447">
        <f t="shared" si="0"/>
        <v>13</v>
      </c>
      <c r="E15" s="456"/>
      <c r="F15" s="460">
        <v>17</v>
      </c>
      <c r="G15" s="452" t="s">
        <v>205</v>
      </c>
      <c r="H15" s="446">
        <f>'Ｐ4～5'!N29</f>
        <v>-21</v>
      </c>
      <c r="I15" s="447">
        <f t="shared" si="1"/>
        <v>13</v>
      </c>
      <c r="J15" s="456"/>
      <c r="K15" s="460">
        <v>19</v>
      </c>
      <c r="L15" s="452" t="s">
        <v>147</v>
      </c>
      <c r="M15" s="446">
        <f>'Ｐ4～5'!AA32</f>
        <v>-4</v>
      </c>
      <c r="N15" s="447">
        <f t="shared" si="2"/>
        <v>13</v>
      </c>
    </row>
    <row r="16" spans="1:14" s="458" customFormat="1" ht="18.75" customHeight="1">
      <c r="A16" s="459">
        <v>18</v>
      </c>
      <c r="B16" s="445" t="s">
        <v>206</v>
      </c>
      <c r="C16" s="446">
        <f>'Ｐ4～5'!E30</f>
        <v>-28</v>
      </c>
      <c r="D16" s="447">
        <f t="shared" si="0"/>
        <v>14</v>
      </c>
      <c r="E16" s="456"/>
      <c r="F16" s="460">
        <v>9</v>
      </c>
      <c r="G16" s="452" t="s">
        <v>198</v>
      </c>
      <c r="H16" s="446">
        <f>'Ｐ4～5'!N18</f>
        <v>-21</v>
      </c>
      <c r="I16" s="447">
        <f t="shared" si="1"/>
        <v>13</v>
      </c>
      <c r="J16" s="456"/>
      <c r="K16" s="460">
        <v>9</v>
      </c>
      <c r="L16" s="452" t="s">
        <v>198</v>
      </c>
      <c r="M16" s="446">
        <f>'Ｐ4～5'!AA18</f>
        <v>-5</v>
      </c>
      <c r="N16" s="447">
        <f t="shared" si="2"/>
        <v>14</v>
      </c>
    </row>
    <row r="17" spans="1:14" s="458" customFormat="1" ht="18.75" customHeight="1">
      <c r="A17" s="459">
        <v>17</v>
      </c>
      <c r="B17" s="445" t="s">
        <v>205</v>
      </c>
      <c r="C17" s="446">
        <f>'Ｐ4～5'!E29</f>
        <v>-31</v>
      </c>
      <c r="D17" s="447">
        <f t="shared" si="0"/>
        <v>15</v>
      </c>
      <c r="E17" s="456"/>
      <c r="F17" s="460">
        <v>7</v>
      </c>
      <c r="G17" s="452" t="s">
        <v>139</v>
      </c>
      <c r="H17" s="446">
        <f>'Ｐ4～5'!N16</f>
        <v>-34</v>
      </c>
      <c r="I17" s="447">
        <f t="shared" si="1"/>
        <v>15</v>
      </c>
      <c r="J17" s="456"/>
      <c r="K17" s="460">
        <v>17</v>
      </c>
      <c r="L17" s="452" t="s">
        <v>205</v>
      </c>
      <c r="M17" s="446">
        <f>'Ｐ4～5'!AA29</f>
        <v>-10</v>
      </c>
      <c r="N17" s="447">
        <f t="shared" si="2"/>
        <v>15</v>
      </c>
    </row>
    <row r="18" spans="1:14" s="458" customFormat="1" ht="18.75" customHeight="1">
      <c r="A18" s="459">
        <v>24</v>
      </c>
      <c r="B18" s="445" t="s">
        <v>153</v>
      </c>
      <c r="C18" s="446">
        <f>'Ｐ4～5'!E39</f>
        <v>-43</v>
      </c>
      <c r="D18" s="447">
        <f t="shared" si="0"/>
        <v>16</v>
      </c>
      <c r="E18" s="456"/>
      <c r="F18" s="460">
        <v>5</v>
      </c>
      <c r="G18" s="452" t="s">
        <v>137</v>
      </c>
      <c r="H18" s="446">
        <f>'Ｐ4～5'!N14</f>
        <v>-35</v>
      </c>
      <c r="I18" s="447">
        <f t="shared" si="1"/>
        <v>16</v>
      </c>
      <c r="J18" s="456"/>
      <c r="K18" s="460">
        <v>5</v>
      </c>
      <c r="L18" s="452" t="s">
        <v>137</v>
      </c>
      <c r="M18" s="446">
        <f>'Ｐ4～5'!AA14</f>
        <v>-10</v>
      </c>
      <c r="N18" s="447">
        <f t="shared" si="2"/>
        <v>15</v>
      </c>
    </row>
    <row r="19" spans="1:14" s="458" customFormat="1" ht="18.75" customHeight="1">
      <c r="A19" s="459">
        <v>5</v>
      </c>
      <c r="B19" s="445" t="s">
        <v>137</v>
      </c>
      <c r="C19" s="446">
        <f>'Ｐ4～5'!E14</f>
        <v>-45</v>
      </c>
      <c r="D19" s="447">
        <f t="shared" si="0"/>
        <v>17</v>
      </c>
      <c r="E19" s="456"/>
      <c r="F19" s="460">
        <v>11</v>
      </c>
      <c r="G19" s="452" t="s">
        <v>287</v>
      </c>
      <c r="H19" s="446">
        <f>'Ｐ4～5'!N20</f>
        <v>-36</v>
      </c>
      <c r="I19" s="447">
        <f t="shared" si="1"/>
        <v>17</v>
      </c>
      <c r="J19" s="456"/>
      <c r="K19" s="460">
        <v>21</v>
      </c>
      <c r="L19" s="452" t="s">
        <v>149</v>
      </c>
      <c r="M19" s="446">
        <f>'Ｐ4～5'!AA34</f>
        <v>-14</v>
      </c>
      <c r="N19" s="447">
        <f t="shared" si="2"/>
        <v>17</v>
      </c>
    </row>
    <row r="20" spans="1:14" s="458" customFormat="1" ht="18.75" customHeight="1">
      <c r="A20" s="459">
        <v>3</v>
      </c>
      <c r="B20" s="445" t="s">
        <v>276</v>
      </c>
      <c r="C20" s="446">
        <f>'Ｐ4～5'!E12</f>
        <v>-47</v>
      </c>
      <c r="D20" s="447">
        <f t="shared" si="0"/>
        <v>18</v>
      </c>
      <c r="E20" s="456"/>
      <c r="F20" s="460">
        <v>13</v>
      </c>
      <c r="G20" s="452" t="s">
        <v>200</v>
      </c>
      <c r="H20" s="446">
        <f>'Ｐ4～5'!N22</f>
        <v>-37</v>
      </c>
      <c r="I20" s="447">
        <f t="shared" si="1"/>
        <v>18</v>
      </c>
      <c r="J20" s="456"/>
      <c r="K20" s="460">
        <v>7</v>
      </c>
      <c r="L20" s="452" t="s">
        <v>139</v>
      </c>
      <c r="M20" s="446">
        <f>'Ｐ4～5'!AA16</f>
        <v>-15</v>
      </c>
      <c r="N20" s="447">
        <f t="shared" si="2"/>
        <v>18</v>
      </c>
    </row>
    <row r="21" spans="1:14" s="458" customFormat="1" ht="18.75" customHeight="1">
      <c r="A21" s="459">
        <v>7</v>
      </c>
      <c r="B21" s="445" t="s">
        <v>139</v>
      </c>
      <c r="C21" s="446">
        <f>'Ｐ4～5'!E16</f>
        <v>-49</v>
      </c>
      <c r="D21" s="447">
        <f t="shared" si="0"/>
        <v>19</v>
      </c>
      <c r="E21" s="456"/>
      <c r="F21" s="460">
        <v>4</v>
      </c>
      <c r="G21" s="452" t="s">
        <v>136</v>
      </c>
      <c r="H21" s="446">
        <f>'Ｐ4～5'!N13</f>
        <v>-38</v>
      </c>
      <c r="I21" s="447">
        <f t="shared" si="1"/>
        <v>19</v>
      </c>
      <c r="J21" s="456"/>
      <c r="K21" s="460">
        <v>13</v>
      </c>
      <c r="L21" s="452" t="s">
        <v>200</v>
      </c>
      <c r="M21" s="446">
        <f>'Ｐ4～5'!AA22</f>
        <v>-17</v>
      </c>
      <c r="N21" s="447">
        <f t="shared" si="2"/>
        <v>19</v>
      </c>
    </row>
    <row r="22" spans="1:14" s="458" customFormat="1" ht="18.75" customHeight="1">
      <c r="A22" s="459">
        <v>13</v>
      </c>
      <c r="B22" s="445" t="s">
        <v>200</v>
      </c>
      <c r="C22" s="446">
        <f>'Ｐ4～5'!E22</f>
        <v>-54</v>
      </c>
      <c r="D22" s="447">
        <f t="shared" si="0"/>
        <v>20</v>
      </c>
      <c r="E22" s="456"/>
      <c r="F22" s="460">
        <v>2</v>
      </c>
      <c r="G22" s="452" t="s">
        <v>135</v>
      </c>
      <c r="H22" s="446">
        <f>'Ｐ4～5'!N11</f>
        <v>-38</v>
      </c>
      <c r="I22" s="447">
        <f t="shared" si="1"/>
        <v>19</v>
      </c>
      <c r="J22" s="456"/>
      <c r="K22" s="460">
        <v>2</v>
      </c>
      <c r="L22" s="452" t="s">
        <v>135</v>
      </c>
      <c r="M22" s="446">
        <f>'Ｐ4～5'!AA11</f>
        <v>-17</v>
      </c>
      <c r="N22" s="447">
        <f t="shared" si="2"/>
        <v>19</v>
      </c>
    </row>
    <row r="23" spans="1:14" s="458" customFormat="1" ht="18.75" customHeight="1">
      <c r="A23" s="459">
        <v>2</v>
      </c>
      <c r="B23" s="445" t="s">
        <v>135</v>
      </c>
      <c r="C23" s="446">
        <f>'Ｐ4～5'!E11</f>
        <v>-55</v>
      </c>
      <c r="D23" s="447">
        <f t="shared" si="0"/>
        <v>21</v>
      </c>
      <c r="E23" s="456"/>
      <c r="F23" s="460">
        <v>6</v>
      </c>
      <c r="G23" s="453" t="s">
        <v>138</v>
      </c>
      <c r="H23" s="446">
        <f>'Ｐ4～5'!N15</f>
        <v>-51</v>
      </c>
      <c r="I23" s="447">
        <f t="shared" si="1"/>
        <v>21</v>
      </c>
      <c r="J23" s="456"/>
      <c r="K23" s="460">
        <v>18</v>
      </c>
      <c r="L23" s="452" t="s">
        <v>206</v>
      </c>
      <c r="M23" s="446">
        <f>'Ｐ4～5'!AA30</f>
        <v>-18</v>
      </c>
      <c r="N23" s="447">
        <f t="shared" si="2"/>
        <v>21</v>
      </c>
    </row>
    <row r="24" spans="1:14" s="458" customFormat="1" ht="18.75" customHeight="1">
      <c r="A24" s="459">
        <v>12</v>
      </c>
      <c r="B24" s="445" t="s">
        <v>202</v>
      </c>
      <c r="C24" s="446">
        <f>'Ｐ4～5'!E21</f>
        <v>-68</v>
      </c>
      <c r="D24" s="447">
        <f t="shared" si="0"/>
        <v>22</v>
      </c>
      <c r="E24" s="456"/>
      <c r="F24" s="460">
        <v>8</v>
      </c>
      <c r="G24" s="452" t="s">
        <v>197</v>
      </c>
      <c r="H24" s="446">
        <f>'Ｐ4～5'!N17</f>
        <v>-67</v>
      </c>
      <c r="I24" s="447">
        <f t="shared" si="1"/>
        <v>22</v>
      </c>
      <c r="J24" s="456"/>
      <c r="K24" s="460">
        <v>24</v>
      </c>
      <c r="L24" s="452" t="s">
        <v>153</v>
      </c>
      <c r="M24" s="446">
        <f>'Ｐ4～5'!AA39</f>
        <v>-28</v>
      </c>
      <c r="N24" s="447">
        <f t="shared" si="2"/>
        <v>22</v>
      </c>
    </row>
    <row r="25" spans="1:14" s="458" customFormat="1" ht="18.75" customHeight="1">
      <c r="A25" s="459">
        <v>8</v>
      </c>
      <c r="B25" s="445" t="s">
        <v>197</v>
      </c>
      <c r="C25" s="446">
        <f>'Ｐ4～5'!E17</f>
        <v>-70</v>
      </c>
      <c r="D25" s="447">
        <f t="shared" si="0"/>
        <v>23</v>
      </c>
      <c r="E25" s="456"/>
      <c r="F25" s="460">
        <v>10</v>
      </c>
      <c r="G25" s="452" t="s">
        <v>199</v>
      </c>
      <c r="H25" s="446">
        <f>'Ｐ4～5'!N19</f>
        <v>-73</v>
      </c>
      <c r="I25" s="447">
        <f t="shared" si="1"/>
        <v>23</v>
      </c>
      <c r="J25" s="456"/>
      <c r="K25" s="460">
        <v>10</v>
      </c>
      <c r="L25" s="452" t="s">
        <v>199</v>
      </c>
      <c r="M25" s="446">
        <f>'Ｐ4～5'!AA19</f>
        <v>-37</v>
      </c>
      <c r="N25" s="447">
        <f t="shared" si="2"/>
        <v>23</v>
      </c>
    </row>
    <row r="26" spans="1:14" s="458" customFormat="1" ht="18.75" customHeight="1">
      <c r="A26" s="459">
        <v>11</v>
      </c>
      <c r="B26" s="445" t="s">
        <v>287</v>
      </c>
      <c r="C26" s="446">
        <f>'Ｐ4～5'!E20</f>
        <v>-104</v>
      </c>
      <c r="D26" s="447">
        <f t="shared" si="0"/>
        <v>24</v>
      </c>
      <c r="E26" s="456"/>
      <c r="F26" s="460">
        <v>3</v>
      </c>
      <c r="G26" s="452" t="s">
        <v>276</v>
      </c>
      <c r="H26" s="446">
        <f>'Ｐ4～5'!N12</f>
        <v>-75</v>
      </c>
      <c r="I26" s="447">
        <f t="shared" si="1"/>
        <v>24</v>
      </c>
      <c r="J26" s="456"/>
      <c r="K26" s="460">
        <v>12</v>
      </c>
      <c r="L26" s="452" t="s">
        <v>202</v>
      </c>
      <c r="M26" s="446">
        <f>'Ｐ4～5'!AA21</f>
        <v>-64</v>
      </c>
      <c r="N26" s="447">
        <f t="shared" si="2"/>
        <v>24</v>
      </c>
    </row>
    <row r="27" spans="1:14" s="458" customFormat="1" ht="18.75" customHeight="1" thickBot="1">
      <c r="A27" s="461">
        <v>10</v>
      </c>
      <c r="B27" s="448" t="s">
        <v>199</v>
      </c>
      <c r="C27" s="449">
        <f>'Ｐ4～5'!E19</f>
        <v>-110</v>
      </c>
      <c r="D27" s="450">
        <f t="shared" si="0"/>
        <v>25</v>
      </c>
      <c r="E27" s="456"/>
      <c r="F27" s="462">
        <v>1</v>
      </c>
      <c r="G27" s="454" t="s">
        <v>133</v>
      </c>
      <c r="H27" s="449">
        <f>'Ｐ4～5'!N10</f>
        <v>-114</v>
      </c>
      <c r="I27" s="450">
        <f t="shared" si="1"/>
        <v>25</v>
      </c>
      <c r="J27" s="456"/>
      <c r="K27" s="462">
        <v>11</v>
      </c>
      <c r="L27" s="454" t="s">
        <v>287</v>
      </c>
      <c r="M27" s="449">
        <f>'Ｐ4～5'!AA20</f>
        <v>-68</v>
      </c>
      <c r="N27" s="450">
        <f t="shared" si="2"/>
        <v>25</v>
      </c>
    </row>
    <row r="28" ht="6" customHeight="1"/>
    <row r="29" spans="2:14" ht="17.25" customHeight="1">
      <c r="B29" s="372" t="s">
        <v>334</v>
      </c>
      <c r="C29" s="463" t="s">
        <v>290</v>
      </c>
      <c r="D29" s="379">
        <f>COUNTIF(C$3:C$27,"&gt;0")</f>
        <v>3</v>
      </c>
      <c r="G29" s="372" t="s">
        <v>335</v>
      </c>
      <c r="H29" s="463" t="s">
        <v>290</v>
      </c>
      <c r="I29" s="379">
        <f>COUNTIF(H$3:H$27,"&gt;0")</f>
        <v>1</v>
      </c>
      <c r="L29" s="372" t="s">
        <v>336</v>
      </c>
      <c r="M29" s="463" t="s">
        <v>290</v>
      </c>
      <c r="N29" s="379">
        <f>COUNTIF(M$3:M$27,"&gt;0")</f>
        <v>6</v>
      </c>
    </row>
    <row r="30" spans="3:14" ht="17.25" customHeight="1">
      <c r="C30" s="463" t="s">
        <v>291</v>
      </c>
      <c r="D30" s="379">
        <f>COUNTIF(C$3:C$27,"&lt;0")</f>
        <v>22</v>
      </c>
      <c r="H30" s="463" t="s">
        <v>291</v>
      </c>
      <c r="I30" s="379">
        <f>COUNTIF(H$3:H$27,"&lt;0")</f>
        <v>24</v>
      </c>
      <c r="M30" s="463" t="s">
        <v>291</v>
      </c>
      <c r="N30" s="379">
        <f>COUNTIF(M$3:M$27,"&lt;0")</f>
        <v>17</v>
      </c>
    </row>
    <row r="31" spans="3:14" ht="17.25" customHeight="1">
      <c r="C31" s="463" t="s">
        <v>292</v>
      </c>
      <c r="D31" s="379">
        <f>COUNTIF(C$3:C$27,"=0")</f>
        <v>0</v>
      </c>
      <c r="H31" s="463" t="s">
        <v>292</v>
      </c>
      <c r="I31" s="379">
        <f>COUNTIF(H$3:H$27,"=0")</f>
        <v>0</v>
      </c>
      <c r="M31" s="463" t="s">
        <v>292</v>
      </c>
      <c r="N31" s="379">
        <f>COUNTIF(M$3:M$27,"=0")</f>
        <v>2</v>
      </c>
    </row>
    <row r="32" spans="2:12" ht="16.5" customHeight="1">
      <c r="B32" s="372" t="s">
        <v>349</v>
      </c>
      <c r="G32" s="372" t="s">
        <v>350</v>
      </c>
      <c r="L32" s="372" t="s">
        <v>351</v>
      </c>
    </row>
    <row r="33" spans="2:13" ht="13.5" customHeight="1">
      <c r="B33" s="405" t="s">
        <v>348</v>
      </c>
      <c r="C33" s="373">
        <f>SUM(C3:C27)</f>
        <v>469</v>
      </c>
      <c r="G33" s="405" t="s">
        <v>348</v>
      </c>
      <c r="H33" s="373">
        <f>SUM(H3:H27)</f>
        <v>-717</v>
      </c>
      <c r="L33" s="405" t="s">
        <v>348</v>
      </c>
      <c r="M33" s="373">
        <f>SUM(M3:M27)</f>
        <v>1186</v>
      </c>
    </row>
    <row r="34" spans="2:13" ht="13.5" customHeight="1">
      <c r="B34" s="405" t="s">
        <v>329</v>
      </c>
      <c r="C34" s="373">
        <f>'Ｐ4～5'!E7</f>
        <v>469</v>
      </c>
      <c r="G34" s="405" t="s">
        <v>330</v>
      </c>
      <c r="H34" s="373">
        <f>'Ｐ4～5'!N7</f>
        <v>-717</v>
      </c>
      <c r="L34" s="405" t="s">
        <v>331</v>
      </c>
      <c r="M34" s="373">
        <f>'Ｐ4～5'!AA7</f>
        <v>1186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16" t="s">
        <v>59</v>
      </c>
    </row>
    <row r="2" ht="6" customHeight="1">
      <c r="B2" s="116"/>
    </row>
    <row r="3" spans="1:12" ht="13.5">
      <c r="A3" s="54" t="s">
        <v>22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21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47</v>
      </c>
      <c r="E28" s="93"/>
      <c r="F28" s="19" t="s">
        <v>38</v>
      </c>
      <c r="G28" s="19"/>
      <c r="H28" s="20" t="s">
        <v>39</v>
      </c>
      <c r="I28" s="19"/>
      <c r="J28" s="12"/>
      <c r="K28" s="233" t="s">
        <v>187</v>
      </c>
      <c r="L28" s="14"/>
    </row>
    <row r="29" spans="1:12" ht="13.5">
      <c r="A29" s="4" t="s">
        <v>2</v>
      </c>
      <c r="B29" s="5"/>
      <c r="C29" s="15" t="s">
        <v>3</v>
      </c>
      <c r="D29" s="5" t="s">
        <v>45</v>
      </c>
      <c r="E29" s="15" t="s">
        <v>46</v>
      </c>
      <c r="F29" s="5" t="s">
        <v>48</v>
      </c>
      <c r="G29" s="77" t="s">
        <v>46</v>
      </c>
      <c r="H29" s="5" t="s">
        <v>49</v>
      </c>
      <c r="I29" s="77" t="s">
        <v>46</v>
      </c>
      <c r="J29" s="4" t="s">
        <v>4</v>
      </c>
      <c r="K29" s="234" t="s">
        <v>50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37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36800</v>
      </c>
      <c r="C31" s="16">
        <v>1189279</v>
      </c>
      <c r="D31" s="63">
        <v>-5458</v>
      </c>
      <c r="E31" s="68">
        <v>-0.46</v>
      </c>
      <c r="F31" s="73">
        <v>-2916</v>
      </c>
      <c r="G31" s="80">
        <v>-0.24</v>
      </c>
      <c r="H31" s="73">
        <v>-2542</v>
      </c>
      <c r="I31" s="80">
        <v>-0.21</v>
      </c>
      <c r="J31" s="13">
        <v>389190</v>
      </c>
      <c r="K31" s="86">
        <v>2976</v>
      </c>
      <c r="L31" s="18">
        <v>3.06</v>
      </c>
    </row>
    <row r="32" spans="1:12" ht="13.5">
      <c r="A32" s="8"/>
      <c r="B32" s="25">
        <v>37165</v>
      </c>
      <c r="C32" s="16">
        <v>1183380</v>
      </c>
      <c r="D32" s="63">
        <v>-5899</v>
      </c>
      <c r="E32" s="68">
        <v>-0.5</v>
      </c>
      <c r="F32" s="73">
        <v>-3170</v>
      </c>
      <c r="G32" s="80">
        <v>-0.27</v>
      </c>
      <c r="H32" s="73">
        <v>-2729</v>
      </c>
      <c r="I32" s="80">
        <v>-0.23</v>
      </c>
      <c r="J32" s="13">
        <v>392257</v>
      </c>
      <c r="K32" s="86">
        <v>3067</v>
      </c>
      <c r="L32" s="18">
        <v>3.02</v>
      </c>
    </row>
    <row r="33" spans="1:12" ht="13.5">
      <c r="A33" s="34"/>
      <c r="B33" s="35">
        <v>37530</v>
      </c>
      <c r="C33" s="29">
        <v>1175910</v>
      </c>
      <c r="D33" s="64">
        <v>-7470</v>
      </c>
      <c r="E33" s="69">
        <v>-0.63</v>
      </c>
      <c r="F33" s="74">
        <v>-3512</v>
      </c>
      <c r="G33" s="79">
        <v>-0.3</v>
      </c>
      <c r="H33" s="74">
        <v>-3958</v>
      </c>
      <c r="I33" s="79">
        <v>-0.33</v>
      </c>
      <c r="J33" s="37">
        <v>394749</v>
      </c>
      <c r="K33" s="87">
        <v>2492</v>
      </c>
      <c r="L33" s="38">
        <v>2.98</v>
      </c>
    </row>
    <row r="34" spans="1:12" ht="13.5">
      <c r="A34" s="34"/>
      <c r="B34" s="35">
        <v>37895</v>
      </c>
      <c r="C34" s="29">
        <v>1167365</v>
      </c>
      <c r="D34" s="64">
        <v>-8545</v>
      </c>
      <c r="E34" s="69">
        <v>-0.73</v>
      </c>
      <c r="F34" s="74">
        <v>-4196</v>
      </c>
      <c r="G34" s="79">
        <v>-0.36</v>
      </c>
      <c r="H34" s="74">
        <v>-4349</v>
      </c>
      <c r="I34" s="79">
        <v>-0.37</v>
      </c>
      <c r="J34" s="37">
        <v>396346</v>
      </c>
      <c r="K34" s="87">
        <v>1597</v>
      </c>
      <c r="L34" s="38">
        <v>2.95</v>
      </c>
    </row>
    <row r="35" spans="1:12" ht="13.5">
      <c r="A35" s="41"/>
      <c r="B35" s="45">
        <v>38261</v>
      </c>
      <c r="C35" s="46">
        <v>1159229</v>
      </c>
      <c r="D35" s="65">
        <v>-8136</v>
      </c>
      <c r="E35" s="70">
        <v>-0.7</v>
      </c>
      <c r="F35" s="75">
        <v>-4761</v>
      </c>
      <c r="G35" s="81">
        <v>-0.41</v>
      </c>
      <c r="H35" s="75">
        <v>-3375</v>
      </c>
      <c r="I35" s="81">
        <v>-0.29</v>
      </c>
      <c r="J35" s="47">
        <v>398607</v>
      </c>
      <c r="K35" s="88">
        <v>2261</v>
      </c>
      <c r="L35" s="48">
        <v>2.91</v>
      </c>
    </row>
    <row r="36" spans="1:12" ht="13.5">
      <c r="A36" s="12" t="s">
        <v>10</v>
      </c>
      <c r="B36" s="49">
        <v>38626</v>
      </c>
      <c r="C36" s="44">
        <v>1145501</v>
      </c>
      <c r="D36" s="66">
        <v>-9627</v>
      </c>
      <c r="E36" s="71">
        <v>-0.83</v>
      </c>
      <c r="F36" s="76">
        <v>-5176</v>
      </c>
      <c r="G36" s="82">
        <v>-0.45</v>
      </c>
      <c r="H36" s="76">
        <v>-4451</v>
      </c>
      <c r="I36" s="82">
        <v>-0.38</v>
      </c>
      <c r="J36" s="43">
        <v>393038</v>
      </c>
      <c r="K36" s="89">
        <v>1673</v>
      </c>
      <c r="L36" s="50">
        <v>2.914395263574353</v>
      </c>
    </row>
    <row r="37" spans="1:12" ht="13.5">
      <c r="A37" s="34"/>
      <c r="B37" s="35" t="s">
        <v>223</v>
      </c>
      <c r="C37" s="29">
        <v>1134036</v>
      </c>
      <c r="D37" s="64">
        <v>-11465</v>
      </c>
      <c r="E37" s="69">
        <v>-1</v>
      </c>
      <c r="F37" s="74">
        <v>-5925</v>
      </c>
      <c r="G37" s="79">
        <v>-0.52</v>
      </c>
      <c r="H37" s="74">
        <v>-5540</v>
      </c>
      <c r="I37" s="79">
        <v>-0.48</v>
      </c>
      <c r="J37" s="37">
        <v>394911</v>
      </c>
      <c r="K37" s="87">
        <v>1873</v>
      </c>
      <c r="L37" s="38">
        <v>2.871994603777356</v>
      </c>
    </row>
    <row r="38" spans="1:12" ht="13.5">
      <c r="A38" s="34"/>
      <c r="B38" s="35" t="s">
        <v>278</v>
      </c>
      <c r="C38" s="29">
        <v>1121300</v>
      </c>
      <c r="D38" s="64">
        <v>-12736</v>
      </c>
      <c r="E38" s="69">
        <v>-1.12</v>
      </c>
      <c r="F38" s="74">
        <v>-5915</v>
      </c>
      <c r="G38" s="79">
        <v>-0.52</v>
      </c>
      <c r="H38" s="74">
        <v>-6821</v>
      </c>
      <c r="I38" s="79">
        <v>-0.6</v>
      </c>
      <c r="J38" s="37">
        <v>395822</v>
      </c>
      <c r="K38" s="87">
        <v>911</v>
      </c>
      <c r="L38" s="38">
        <v>2.83</v>
      </c>
    </row>
    <row r="39" spans="1:12" ht="13.5">
      <c r="A39" s="34"/>
      <c r="B39" s="35" t="s">
        <v>284</v>
      </c>
      <c r="C39" s="29">
        <v>1109007</v>
      </c>
      <c r="D39" s="64">
        <v>-12293</v>
      </c>
      <c r="E39" s="69">
        <v>-1.1</v>
      </c>
      <c r="F39" s="74">
        <v>-6076</v>
      </c>
      <c r="G39" s="79">
        <v>-0.54</v>
      </c>
      <c r="H39" s="74">
        <v>-6217</v>
      </c>
      <c r="I39" s="79">
        <v>-0.55</v>
      </c>
      <c r="J39" s="37">
        <v>396828</v>
      </c>
      <c r="K39" s="87">
        <v>1006</v>
      </c>
      <c r="L39" s="38">
        <v>2.79</v>
      </c>
    </row>
    <row r="40" spans="1:12" ht="13.5">
      <c r="A40" s="34"/>
      <c r="B40" s="35">
        <v>40087</v>
      </c>
      <c r="C40" s="29">
        <v>1097483</v>
      </c>
      <c r="D40" s="64">
        <v>-11524</v>
      </c>
      <c r="E40" s="69">
        <v>-1.0391277963078682</v>
      </c>
      <c r="F40" s="74">
        <v>-6938</v>
      </c>
      <c r="G40" s="79">
        <v>-0.6256047076348481</v>
      </c>
      <c r="H40" s="74">
        <v>-4586</v>
      </c>
      <c r="I40" s="79">
        <v>-0.41352308867302007</v>
      </c>
      <c r="J40" s="37">
        <v>397453</v>
      </c>
      <c r="K40" s="87">
        <v>625</v>
      </c>
      <c r="L40" s="38">
        <v>2.761290014165197</v>
      </c>
    </row>
    <row r="41" spans="1:12" ht="13.5">
      <c r="A41" s="41" t="s">
        <v>10</v>
      </c>
      <c r="B41" s="45">
        <v>40452</v>
      </c>
      <c r="C41" s="46">
        <v>1085997</v>
      </c>
      <c r="D41" s="65">
        <v>-10912</v>
      </c>
      <c r="E41" s="70">
        <v>-0.9942750821652819</v>
      </c>
      <c r="F41" s="75">
        <v>-7254</v>
      </c>
      <c r="G41" s="81">
        <v>-0.6609669580303293</v>
      </c>
      <c r="H41" s="75">
        <v>-3658</v>
      </c>
      <c r="I41" s="81">
        <v>-0.3333081241349524</v>
      </c>
      <c r="J41" s="47">
        <v>390136</v>
      </c>
      <c r="K41" s="88">
        <v>1145</v>
      </c>
      <c r="L41" s="48">
        <v>2.7836369881272174</v>
      </c>
    </row>
    <row r="42" spans="1:12" ht="14.25" thickBot="1">
      <c r="A42" s="278"/>
      <c r="B42" s="465">
        <v>40817</v>
      </c>
      <c r="C42" s="279">
        <v>1075058</v>
      </c>
      <c r="D42" s="280">
        <v>-10939</v>
      </c>
      <c r="E42" s="281">
        <v>-1.0072771840069539</v>
      </c>
      <c r="F42" s="282">
        <v>-7868</v>
      </c>
      <c r="G42" s="283">
        <v>-0.7244955556967468</v>
      </c>
      <c r="H42" s="282">
        <v>-3071</v>
      </c>
      <c r="I42" s="284">
        <v>-0.28278162831020714</v>
      </c>
      <c r="J42" s="285">
        <v>391082</v>
      </c>
      <c r="K42" s="286">
        <v>946</v>
      </c>
      <c r="L42" s="287">
        <v>2.748932448949325</v>
      </c>
    </row>
    <row r="43" spans="1:14" ht="13.5" customHeight="1" thickTop="1">
      <c r="A43" s="277"/>
      <c r="B43" s="507" t="s">
        <v>425</v>
      </c>
      <c r="C43" s="62">
        <v>1077851</v>
      </c>
      <c r="D43" s="67">
        <v>-699</v>
      </c>
      <c r="E43" s="273">
        <v>-0.06480923462055538</v>
      </c>
      <c r="F43" s="67">
        <v>-683</v>
      </c>
      <c r="G43" s="273">
        <v>-0.06329207764816648</v>
      </c>
      <c r="H43" s="67">
        <v>-16</v>
      </c>
      <c r="I43" s="273">
        <v>-0.0014826841030317183</v>
      </c>
      <c r="J43" s="274">
        <v>390653</v>
      </c>
      <c r="K43" s="67">
        <v>1059</v>
      </c>
      <c r="L43" s="275">
        <v>2.759100787655541</v>
      </c>
      <c r="N43" s="519"/>
    </row>
    <row r="44" spans="1:14" ht="13.5" customHeight="1">
      <c r="A44" s="55"/>
      <c r="B44" s="515">
        <v>6.1</v>
      </c>
      <c r="C44" s="62">
        <v>1077304</v>
      </c>
      <c r="D44" s="67">
        <v>-547</v>
      </c>
      <c r="E44" s="273">
        <v>-0.05074912951790183</v>
      </c>
      <c r="F44" s="67">
        <v>-603</v>
      </c>
      <c r="G44" s="273">
        <v>-0.055914875860630084</v>
      </c>
      <c r="H44" s="67">
        <v>56</v>
      </c>
      <c r="I44" s="273">
        <v>0.0051927579572061105</v>
      </c>
      <c r="J44" s="274">
        <v>390890</v>
      </c>
      <c r="K44" s="67">
        <v>237</v>
      </c>
      <c r="L44" s="275">
        <v>2.756028550231523</v>
      </c>
      <c r="N44" s="519"/>
    </row>
    <row r="45" spans="1:14" ht="13.5" customHeight="1">
      <c r="A45" s="265"/>
      <c r="B45" s="120">
        <v>7.1</v>
      </c>
      <c r="C45" s="266">
        <v>1076720</v>
      </c>
      <c r="D45" s="267">
        <v>-584</v>
      </c>
      <c r="E45" s="270">
        <v>-0.054209396790506674</v>
      </c>
      <c r="F45" s="267">
        <v>-621</v>
      </c>
      <c r="G45" s="270">
        <v>-0.057613199267449566</v>
      </c>
      <c r="H45" s="267">
        <v>37</v>
      </c>
      <c r="I45" s="270">
        <v>0.0034326704877546436</v>
      </c>
      <c r="J45" s="268">
        <v>390965</v>
      </c>
      <c r="K45" s="267">
        <v>75</v>
      </c>
      <c r="L45" s="269">
        <v>2.7540061130791758</v>
      </c>
      <c r="N45" s="519"/>
    </row>
    <row r="46" spans="1:14" ht="13.5" customHeight="1">
      <c r="A46" s="265"/>
      <c r="B46" s="516">
        <v>8.1</v>
      </c>
      <c r="C46" s="266">
        <v>1076207</v>
      </c>
      <c r="D46" s="267">
        <v>-513</v>
      </c>
      <c r="E46" s="270">
        <v>-0.047644698714614755</v>
      </c>
      <c r="F46" s="267">
        <v>-511</v>
      </c>
      <c r="G46" s="270">
        <v>-0.047433662491390464</v>
      </c>
      <c r="H46" s="267">
        <v>-2</v>
      </c>
      <c r="I46" s="270">
        <v>-0.00018565034243205663</v>
      </c>
      <c r="J46" s="268">
        <v>390993</v>
      </c>
      <c r="K46" s="267">
        <v>28</v>
      </c>
      <c r="L46" s="269">
        <v>2.752496847769653</v>
      </c>
      <c r="N46" s="519"/>
    </row>
    <row r="47" spans="1:14" ht="13.5" customHeight="1">
      <c r="A47" s="265"/>
      <c r="B47" s="517">
        <v>9.1</v>
      </c>
      <c r="C47" s="62">
        <v>1075764</v>
      </c>
      <c r="D47" s="67">
        <v>-443</v>
      </c>
      <c r="E47" s="72">
        <v>-0.041163084796883874</v>
      </c>
      <c r="F47" s="78">
        <v>-581</v>
      </c>
      <c r="G47" s="83">
        <v>-0.0539571184855602</v>
      </c>
      <c r="H47" s="78">
        <v>138</v>
      </c>
      <c r="I47" s="84">
        <v>0.012815976507757844</v>
      </c>
      <c r="J47" s="85">
        <v>391067</v>
      </c>
      <c r="K47" s="90">
        <v>74</v>
      </c>
      <c r="L47" s="58">
        <v>2.750843205895665</v>
      </c>
      <c r="N47" s="519"/>
    </row>
    <row r="48" spans="1:14" ht="13.5" customHeight="1">
      <c r="A48" s="55"/>
      <c r="B48" s="516">
        <v>10.1</v>
      </c>
      <c r="C48" s="62">
        <v>1075058</v>
      </c>
      <c r="D48" s="67">
        <v>-706</v>
      </c>
      <c r="E48" s="72">
        <v>-0.06562777709609172</v>
      </c>
      <c r="F48" s="78">
        <v>-497</v>
      </c>
      <c r="G48" s="83">
        <v>-0.04617508626472354</v>
      </c>
      <c r="H48" s="78">
        <v>-209</v>
      </c>
      <c r="I48" s="84">
        <v>-0.019417692211925994</v>
      </c>
      <c r="J48" s="85">
        <v>391082</v>
      </c>
      <c r="K48" s="90">
        <v>15</v>
      </c>
      <c r="L48" s="58">
        <v>2.748932448949325</v>
      </c>
      <c r="N48" s="519"/>
    </row>
    <row r="49" spans="1:14" ht="13.5" customHeight="1">
      <c r="A49" s="55"/>
      <c r="B49" s="517">
        <v>11.1</v>
      </c>
      <c r="C49" s="62">
        <v>1074408</v>
      </c>
      <c r="D49" s="67">
        <v>-650</v>
      </c>
      <c r="E49" s="72">
        <v>-0.06046185415112487</v>
      </c>
      <c r="F49" s="78">
        <v>-738</v>
      </c>
      <c r="G49" s="83">
        <v>-0.06864745902081562</v>
      </c>
      <c r="H49" s="78">
        <v>88</v>
      </c>
      <c r="I49" s="84">
        <v>0.008185604869690753</v>
      </c>
      <c r="J49" s="85">
        <v>391166</v>
      </c>
      <c r="K49" s="90">
        <v>84</v>
      </c>
      <c r="L49" s="58">
        <v>2.7466804374613334</v>
      </c>
      <c r="N49" s="519"/>
    </row>
    <row r="50" spans="1:14" ht="13.5" customHeight="1">
      <c r="A50" s="55"/>
      <c r="B50" s="517">
        <v>12.1</v>
      </c>
      <c r="C50" s="62">
        <v>1073684</v>
      </c>
      <c r="D50" s="67">
        <v>-724</v>
      </c>
      <c r="E50" s="72">
        <v>-0.06738594649332469</v>
      </c>
      <c r="F50" s="78">
        <v>-719</v>
      </c>
      <c r="G50" s="83">
        <v>-0.06692057393466913</v>
      </c>
      <c r="H50" s="78">
        <v>-5</v>
      </c>
      <c r="I50" s="84">
        <v>-0.0004653725586555573</v>
      </c>
      <c r="J50" s="85">
        <v>391225</v>
      </c>
      <c r="K50" s="90">
        <v>59</v>
      </c>
      <c r="L50" s="58">
        <v>2.744415617611349</v>
      </c>
      <c r="N50" s="519"/>
    </row>
    <row r="51" spans="1:14" ht="13.5" customHeight="1">
      <c r="A51" s="55"/>
      <c r="B51" s="517" t="s">
        <v>398</v>
      </c>
      <c r="C51" s="62">
        <v>1072786</v>
      </c>
      <c r="D51" s="67">
        <v>-898</v>
      </c>
      <c r="E51" s="72">
        <v>-0.08363727130142574</v>
      </c>
      <c r="F51" s="78">
        <v>-824</v>
      </c>
      <c r="G51" s="83">
        <v>-0.07674511308727708</v>
      </c>
      <c r="H51" s="78">
        <v>-74</v>
      </c>
      <c r="I51" s="84">
        <v>-0.006892158214148669</v>
      </c>
      <c r="J51" s="85">
        <v>391096</v>
      </c>
      <c r="K51" s="90">
        <v>-129</v>
      </c>
      <c r="L51" s="58">
        <v>2.743024730500951</v>
      </c>
      <c r="N51" s="519"/>
    </row>
    <row r="52" spans="1:14" ht="13.5" customHeight="1">
      <c r="A52" s="55"/>
      <c r="B52" s="517">
        <v>2.1</v>
      </c>
      <c r="C52" s="62">
        <v>1071843</v>
      </c>
      <c r="D52" s="67">
        <v>-943</v>
      </c>
      <c r="E52" s="72">
        <v>-0.08790196740076772</v>
      </c>
      <c r="F52" s="78">
        <v>-816</v>
      </c>
      <c r="G52" s="83">
        <v>-0.07606363244859646</v>
      </c>
      <c r="H52" s="78">
        <v>-127</v>
      </c>
      <c r="I52" s="84">
        <v>-0.011838334952171263</v>
      </c>
      <c r="J52" s="85">
        <v>391007</v>
      </c>
      <c r="K52" s="90">
        <v>-89</v>
      </c>
      <c r="L52" s="58">
        <v>2.7412373691519587</v>
      </c>
      <c r="N52" s="519"/>
    </row>
    <row r="53" spans="1:14" ht="13.5" customHeight="1">
      <c r="A53" s="55"/>
      <c r="B53" s="517">
        <v>3.1</v>
      </c>
      <c r="C53" s="62">
        <v>1070956</v>
      </c>
      <c r="D53" s="67">
        <v>-887</v>
      </c>
      <c r="E53" s="72">
        <v>-0.08275465716527514</v>
      </c>
      <c r="F53" s="78">
        <v>-744</v>
      </c>
      <c r="G53" s="83">
        <v>-0.06941315099319582</v>
      </c>
      <c r="H53" s="78">
        <v>-143</v>
      </c>
      <c r="I53" s="84">
        <v>-0.013341506172079307</v>
      </c>
      <c r="J53" s="85">
        <v>390878</v>
      </c>
      <c r="K53" s="90">
        <v>-129</v>
      </c>
      <c r="L53" s="58">
        <v>2.7398727991854237</v>
      </c>
      <c r="N53" s="519"/>
    </row>
    <row r="54" spans="1:14" ht="13.5" customHeight="1">
      <c r="A54" s="55"/>
      <c r="B54" s="517">
        <v>4.1</v>
      </c>
      <c r="C54" s="62">
        <v>1066627</v>
      </c>
      <c r="D54" s="67">
        <v>-4329</v>
      </c>
      <c r="E54" s="72">
        <v>-0.40421828721254655</v>
      </c>
      <c r="F54" s="78">
        <v>-793</v>
      </c>
      <c r="G54" s="83">
        <v>-0.07404599255244847</v>
      </c>
      <c r="H54" s="78">
        <v>-3536</v>
      </c>
      <c r="I54" s="84">
        <v>-0.33017229466009806</v>
      </c>
      <c r="J54" s="85">
        <v>390281</v>
      </c>
      <c r="K54" s="90">
        <v>-597</v>
      </c>
      <c r="L54" s="58">
        <v>2.732971884360243</v>
      </c>
      <c r="N54" s="519"/>
    </row>
    <row r="55" spans="1:14" ht="13.5" customHeight="1">
      <c r="A55" s="107"/>
      <c r="B55" s="518">
        <v>5.1</v>
      </c>
      <c r="C55" s="98">
        <v>1066450</v>
      </c>
      <c r="D55" s="108">
        <v>-177</v>
      </c>
      <c r="E55" s="109">
        <v>-0.016594367103026645</v>
      </c>
      <c r="F55" s="99">
        <v>-717</v>
      </c>
      <c r="G55" s="110">
        <v>-0.06722124979022658</v>
      </c>
      <c r="H55" s="99">
        <v>540</v>
      </c>
      <c r="I55" s="111">
        <v>0.05062688268719993</v>
      </c>
      <c r="J55" s="112">
        <v>391762</v>
      </c>
      <c r="K55" s="339">
        <v>1481</v>
      </c>
      <c r="L55" s="113">
        <v>2.722188471572026</v>
      </c>
      <c r="N55" s="519"/>
    </row>
    <row r="56" spans="1:12" ht="12.75" customHeight="1">
      <c r="A56" s="56" t="s">
        <v>209</v>
      </c>
      <c r="B56" s="1"/>
      <c r="C56" s="1"/>
      <c r="D56" s="1"/>
      <c r="E56" s="32"/>
      <c r="F56" s="1"/>
      <c r="G56" s="1"/>
      <c r="H56" s="1"/>
      <c r="I56" s="1"/>
      <c r="J56" s="1"/>
      <c r="K56" s="1"/>
      <c r="L56" s="1"/>
    </row>
    <row r="57" spans="1:12" ht="12.75" customHeight="1">
      <c r="A57" s="56" t="s">
        <v>32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ht="12.75" customHeight="1">
      <c r="A58" s="56" t="s">
        <v>380</v>
      </c>
    </row>
    <row r="59" spans="1:6" ht="13.5">
      <c r="A59" s="51"/>
      <c r="B59" s="272"/>
      <c r="C59" s="51"/>
      <c r="D59" s="51"/>
      <c r="E59" s="52"/>
      <c r="F59" s="51"/>
    </row>
  </sheetData>
  <sheetProtection/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7" t="s">
        <v>60</v>
      </c>
    </row>
    <row r="2" ht="3.75" customHeight="1">
      <c r="B2" s="117"/>
    </row>
    <row r="3" ht="13.5" customHeight="1">
      <c r="A3" s="51" t="s">
        <v>20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33</v>
      </c>
    </row>
    <row r="27" ht="3" customHeight="1">
      <c r="E27" s="7"/>
    </row>
    <row r="28" spans="1:11" ht="15" customHeight="1">
      <c r="A28" s="14"/>
      <c r="B28" s="19" t="s">
        <v>0</v>
      </c>
      <c r="C28" s="19"/>
      <c r="D28" s="19"/>
      <c r="E28" s="19"/>
      <c r="F28" s="20" t="s">
        <v>1</v>
      </c>
      <c r="G28" s="19"/>
      <c r="H28" s="19"/>
      <c r="I28" s="27"/>
      <c r="J28" s="28" t="s">
        <v>53</v>
      </c>
      <c r="K28" s="28"/>
    </row>
    <row r="29" spans="1:11" ht="15" customHeight="1">
      <c r="A29" s="15" t="s">
        <v>11</v>
      </c>
      <c r="B29" s="2" t="s">
        <v>12</v>
      </c>
      <c r="C29" s="15" t="s">
        <v>13</v>
      </c>
      <c r="D29" s="2" t="s">
        <v>51</v>
      </c>
      <c r="E29" s="2"/>
      <c r="F29" s="4" t="s">
        <v>14</v>
      </c>
      <c r="G29" s="15" t="s">
        <v>15</v>
      </c>
      <c r="H29" s="17" t="s">
        <v>52</v>
      </c>
      <c r="I29" s="17"/>
      <c r="J29" s="17" t="s">
        <v>54</v>
      </c>
      <c r="K29" s="17"/>
    </row>
    <row r="30" spans="1:11" ht="15" customHeight="1">
      <c r="A30" s="18"/>
      <c r="B30" s="22" t="s">
        <v>6</v>
      </c>
      <c r="C30" s="23" t="s">
        <v>6</v>
      </c>
      <c r="D30" s="22" t="s">
        <v>6</v>
      </c>
      <c r="E30" s="22"/>
      <c r="F30" s="21" t="s">
        <v>6</v>
      </c>
      <c r="G30" s="23" t="s">
        <v>6</v>
      </c>
      <c r="H30" s="22" t="s">
        <v>6</v>
      </c>
      <c r="I30" s="24"/>
      <c r="J30" s="24" t="s">
        <v>55</v>
      </c>
      <c r="K30" s="24"/>
    </row>
    <row r="31" spans="1:11" ht="13.5" customHeight="1">
      <c r="A31" s="26" t="s">
        <v>16</v>
      </c>
      <c r="B31" s="9">
        <v>9095</v>
      </c>
      <c r="C31" s="16">
        <v>12011</v>
      </c>
      <c r="D31" s="9"/>
      <c r="E31" s="73">
        <v>-2916</v>
      </c>
      <c r="F31" s="13">
        <v>18837</v>
      </c>
      <c r="G31" s="16">
        <v>21379</v>
      </c>
      <c r="H31" s="10"/>
      <c r="I31" s="92">
        <v>-2542</v>
      </c>
      <c r="J31" s="10"/>
      <c r="K31" s="92">
        <v>-5458</v>
      </c>
    </row>
    <row r="32" spans="1:11" ht="13.5" customHeight="1">
      <c r="A32" s="26" t="s">
        <v>17</v>
      </c>
      <c r="B32" s="9">
        <v>8778</v>
      </c>
      <c r="C32" s="16">
        <v>11948</v>
      </c>
      <c r="D32" s="9"/>
      <c r="E32" s="73">
        <v>-3170</v>
      </c>
      <c r="F32" s="13">
        <v>18817</v>
      </c>
      <c r="G32" s="16">
        <v>21546</v>
      </c>
      <c r="H32" s="10"/>
      <c r="I32" s="92">
        <v>-2729</v>
      </c>
      <c r="J32" s="10"/>
      <c r="K32" s="92">
        <v>-5899</v>
      </c>
    </row>
    <row r="33" spans="1:11" ht="13.5" customHeight="1">
      <c r="A33" s="26" t="s">
        <v>34</v>
      </c>
      <c r="B33" s="9">
        <v>8619</v>
      </c>
      <c r="C33" s="16">
        <v>12131</v>
      </c>
      <c r="D33" s="9"/>
      <c r="E33" s="73">
        <v>-3512</v>
      </c>
      <c r="F33" s="13">
        <v>17944</v>
      </c>
      <c r="G33" s="16">
        <v>21902</v>
      </c>
      <c r="H33" s="10"/>
      <c r="I33" s="92">
        <v>-3958</v>
      </c>
      <c r="J33" s="10"/>
      <c r="K33" s="92">
        <v>-7470</v>
      </c>
    </row>
    <row r="34" spans="1:11" ht="13.5" customHeight="1">
      <c r="A34" s="26" t="s">
        <v>35</v>
      </c>
      <c r="B34" s="9">
        <v>8307</v>
      </c>
      <c r="C34" s="16">
        <v>12503</v>
      </c>
      <c r="D34" s="9"/>
      <c r="E34" s="73">
        <v>-4196</v>
      </c>
      <c r="F34" s="13">
        <v>17562</v>
      </c>
      <c r="G34" s="16">
        <v>21911</v>
      </c>
      <c r="H34" s="10"/>
      <c r="I34" s="92">
        <v>-4349</v>
      </c>
      <c r="J34" s="10"/>
      <c r="K34" s="92">
        <v>-8545</v>
      </c>
    </row>
    <row r="35" spans="1:11" ht="13.5" customHeight="1">
      <c r="A35" s="39" t="s">
        <v>204</v>
      </c>
      <c r="B35" s="29">
        <v>7962</v>
      </c>
      <c r="C35" s="29">
        <v>12723</v>
      </c>
      <c r="D35" s="9"/>
      <c r="E35" s="73">
        <v>-4761</v>
      </c>
      <c r="F35" s="37">
        <v>17715</v>
      </c>
      <c r="G35" s="29">
        <v>21090</v>
      </c>
      <c r="H35" s="10"/>
      <c r="I35" s="92">
        <v>-3375</v>
      </c>
      <c r="J35" s="10"/>
      <c r="K35" s="92">
        <v>-8136</v>
      </c>
    </row>
    <row r="36" spans="1:11" ht="13.5" customHeight="1">
      <c r="A36" s="39" t="s">
        <v>222</v>
      </c>
      <c r="B36" s="40">
        <v>7851</v>
      </c>
      <c r="C36" s="29">
        <v>13027</v>
      </c>
      <c r="D36" s="9"/>
      <c r="E36" s="73">
        <v>-5176</v>
      </c>
      <c r="F36" s="37">
        <v>16987</v>
      </c>
      <c r="G36" s="29">
        <v>21438</v>
      </c>
      <c r="H36" s="10"/>
      <c r="I36" s="92">
        <v>-4451</v>
      </c>
      <c r="J36" s="10"/>
      <c r="K36" s="92">
        <v>-9627</v>
      </c>
    </row>
    <row r="37" spans="1:13" ht="13.5" customHeight="1">
      <c r="A37" s="42" t="s">
        <v>224</v>
      </c>
      <c r="B37" s="43">
        <v>7655</v>
      </c>
      <c r="C37" s="44">
        <v>13580</v>
      </c>
      <c r="D37" s="9"/>
      <c r="E37" s="73">
        <v>-5925</v>
      </c>
      <c r="F37" s="43">
        <v>15561</v>
      </c>
      <c r="G37" s="44">
        <v>21101</v>
      </c>
      <c r="H37" s="10"/>
      <c r="I37" s="92">
        <v>-5540</v>
      </c>
      <c r="J37" s="10"/>
      <c r="K37" s="92">
        <v>-11465</v>
      </c>
      <c r="L37" s="41"/>
      <c r="M37" s="32"/>
    </row>
    <row r="38" spans="1:12" ht="13.5" customHeight="1">
      <c r="A38" s="42" t="s">
        <v>279</v>
      </c>
      <c r="B38" s="43">
        <v>7617</v>
      </c>
      <c r="C38" s="44">
        <v>13532</v>
      </c>
      <c r="D38" s="9"/>
      <c r="E38" s="73">
        <v>-5915</v>
      </c>
      <c r="F38" s="43">
        <v>15001</v>
      </c>
      <c r="G38" s="44">
        <v>21822</v>
      </c>
      <c r="H38" s="10"/>
      <c r="I38" s="92">
        <v>-6821</v>
      </c>
      <c r="J38" s="10"/>
      <c r="K38" s="92">
        <v>-12736</v>
      </c>
      <c r="L38" s="7"/>
    </row>
    <row r="39" spans="1:12" ht="13.5" customHeight="1">
      <c r="A39" s="39" t="s">
        <v>285</v>
      </c>
      <c r="B39" s="37">
        <v>7528</v>
      </c>
      <c r="C39" s="29">
        <v>13604</v>
      </c>
      <c r="D39" s="40"/>
      <c r="E39" s="74">
        <v>-6076</v>
      </c>
      <c r="F39" s="37">
        <v>15010</v>
      </c>
      <c r="G39" s="29">
        <v>21227</v>
      </c>
      <c r="H39" s="36"/>
      <c r="I39" s="91">
        <v>-6217</v>
      </c>
      <c r="J39" s="36"/>
      <c r="K39" s="91">
        <v>-12293</v>
      </c>
      <c r="L39" s="7"/>
    </row>
    <row r="40" spans="1:11" ht="13.5" customHeight="1">
      <c r="A40" s="39" t="s">
        <v>352</v>
      </c>
      <c r="B40" s="37">
        <v>7044</v>
      </c>
      <c r="C40" s="29">
        <v>13982</v>
      </c>
      <c r="D40" s="40"/>
      <c r="E40" s="74">
        <v>-6938</v>
      </c>
      <c r="F40" s="37">
        <v>15469</v>
      </c>
      <c r="G40" s="29">
        <v>20055</v>
      </c>
      <c r="H40" s="36"/>
      <c r="I40" s="91">
        <v>-4586</v>
      </c>
      <c r="J40" s="36"/>
      <c r="K40" s="91">
        <v>-11524</v>
      </c>
    </row>
    <row r="41" spans="1:11" ht="13.5" customHeight="1">
      <c r="A41" s="242" t="s">
        <v>373</v>
      </c>
      <c r="B41" s="47">
        <v>6871</v>
      </c>
      <c r="C41" s="46">
        <v>14125</v>
      </c>
      <c r="D41" s="6"/>
      <c r="E41" s="75">
        <v>-7254</v>
      </c>
      <c r="F41" s="47">
        <v>14401</v>
      </c>
      <c r="G41" s="46">
        <v>18059</v>
      </c>
      <c r="H41" s="243"/>
      <c r="I41" s="244">
        <v>-3658</v>
      </c>
      <c r="J41" s="243"/>
      <c r="K41" s="244">
        <v>-10912</v>
      </c>
    </row>
    <row r="42" spans="1:11" ht="13.5" customHeight="1" thickBot="1">
      <c r="A42" s="245" t="s">
        <v>374</v>
      </c>
      <c r="B42" s="246">
        <v>6715</v>
      </c>
      <c r="C42" s="247">
        <v>14583</v>
      </c>
      <c r="D42" s="248"/>
      <c r="E42" s="249">
        <v>-7868</v>
      </c>
      <c r="F42" s="246">
        <v>14444</v>
      </c>
      <c r="G42" s="247">
        <v>17515</v>
      </c>
      <c r="H42" s="250"/>
      <c r="I42" s="251">
        <v>-3071</v>
      </c>
      <c r="J42" s="250"/>
      <c r="K42" s="251">
        <v>-10939</v>
      </c>
    </row>
    <row r="43" spans="1:13" ht="13.5" customHeight="1" thickTop="1">
      <c r="A43" s="121" t="s">
        <v>426</v>
      </c>
      <c r="B43" s="122">
        <v>588</v>
      </c>
      <c r="C43" s="62">
        <v>1191</v>
      </c>
      <c r="D43" s="123"/>
      <c r="E43" s="78">
        <v>-603</v>
      </c>
      <c r="F43" s="124">
        <v>1389</v>
      </c>
      <c r="G43" s="125">
        <v>1333</v>
      </c>
      <c r="H43" s="123"/>
      <c r="I43" s="126">
        <v>56</v>
      </c>
      <c r="J43" s="127"/>
      <c r="K43" s="126">
        <v>-547</v>
      </c>
      <c r="M43" s="6"/>
    </row>
    <row r="44" spans="1:13" ht="13.5" customHeight="1">
      <c r="A44" s="57" t="s">
        <v>365</v>
      </c>
      <c r="B44" s="122">
        <v>580</v>
      </c>
      <c r="C44" s="62">
        <v>1201</v>
      </c>
      <c r="D44" s="123"/>
      <c r="E44" s="78">
        <v>-621</v>
      </c>
      <c r="F44" s="124">
        <v>1048</v>
      </c>
      <c r="G44" s="125">
        <v>1011</v>
      </c>
      <c r="H44" s="123"/>
      <c r="I44" s="126">
        <v>37</v>
      </c>
      <c r="J44" s="127"/>
      <c r="K44" s="126">
        <v>-584</v>
      </c>
      <c r="M44" s="6"/>
    </row>
    <row r="45" spans="1:13" ht="13.5" customHeight="1">
      <c r="A45" s="57" t="s">
        <v>366</v>
      </c>
      <c r="B45" s="122">
        <v>589</v>
      </c>
      <c r="C45" s="62">
        <v>1100</v>
      </c>
      <c r="D45" s="123"/>
      <c r="E45" s="78">
        <v>-511</v>
      </c>
      <c r="F45" s="124">
        <v>1185</v>
      </c>
      <c r="G45" s="125">
        <v>1187</v>
      </c>
      <c r="H45" s="123"/>
      <c r="I45" s="126">
        <v>-2</v>
      </c>
      <c r="J45" s="127"/>
      <c r="K45" s="126">
        <v>-513</v>
      </c>
      <c r="M45" s="6"/>
    </row>
    <row r="46" spans="1:13" ht="13.5" customHeight="1">
      <c r="A46" s="57" t="s">
        <v>370</v>
      </c>
      <c r="B46" s="122">
        <v>592</v>
      </c>
      <c r="C46" s="62">
        <v>1173</v>
      </c>
      <c r="D46" s="123"/>
      <c r="E46" s="78">
        <v>-581</v>
      </c>
      <c r="F46" s="124">
        <v>1328</v>
      </c>
      <c r="G46" s="125">
        <v>1190</v>
      </c>
      <c r="H46" s="123"/>
      <c r="I46" s="126">
        <v>138</v>
      </c>
      <c r="J46" s="238"/>
      <c r="K46" s="239">
        <v>-443</v>
      </c>
      <c r="M46" s="6"/>
    </row>
    <row r="47" spans="1:13" ht="13.5" customHeight="1">
      <c r="A47" s="57" t="s">
        <v>375</v>
      </c>
      <c r="B47" s="122">
        <v>598</v>
      </c>
      <c r="C47" s="62">
        <v>1095</v>
      </c>
      <c r="D47" s="123"/>
      <c r="E47" s="78">
        <v>-497</v>
      </c>
      <c r="F47" s="124">
        <v>989</v>
      </c>
      <c r="G47" s="125">
        <v>1198</v>
      </c>
      <c r="H47" s="123"/>
      <c r="I47" s="126">
        <v>-209</v>
      </c>
      <c r="J47" s="238"/>
      <c r="K47" s="239">
        <v>-706</v>
      </c>
      <c r="M47" s="6"/>
    </row>
    <row r="48" spans="1:13" ht="13.5" customHeight="1">
      <c r="A48" s="57" t="s">
        <v>381</v>
      </c>
      <c r="B48" s="122">
        <v>531</v>
      </c>
      <c r="C48" s="62">
        <v>1269</v>
      </c>
      <c r="D48" s="123"/>
      <c r="E48" s="78">
        <v>-738</v>
      </c>
      <c r="F48" s="124">
        <v>1034</v>
      </c>
      <c r="G48" s="125">
        <v>946</v>
      </c>
      <c r="H48" s="123"/>
      <c r="I48" s="126">
        <v>88</v>
      </c>
      <c r="J48" s="238"/>
      <c r="K48" s="239">
        <v>-650</v>
      </c>
      <c r="M48" s="6"/>
    </row>
    <row r="49" spans="1:13" ht="13.5" customHeight="1">
      <c r="A49" s="57" t="s">
        <v>386</v>
      </c>
      <c r="B49" s="122">
        <v>528</v>
      </c>
      <c r="C49" s="62">
        <v>1247</v>
      </c>
      <c r="D49" s="123"/>
      <c r="E49" s="78">
        <v>-719</v>
      </c>
      <c r="F49" s="124">
        <v>762</v>
      </c>
      <c r="G49" s="125">
        <v>767</v>
      </c>
      <c r="H49" s="123"/>
      <c r="I49" s="126">
        <v>-5</v>
      </c>
      <c r="J49" s="238"/>
      <c r="K49" s="239">
        <v>-724</v>
      </c>
      <c r="M49" s="6"/>
    </row>
    <row r="50" spans="1:13" ht="13.5" customHeight="1">
      <c r="A50" s="57" t="s">
        <v>395</v>
      </c>
      <c r="B50" s="122">
        <v>510</v>
      </c>
      <c r="C50" s="62">
        <v>1334</v>
      </c>
      <c r="D50" s="123"/>
      <c r="E50" s="78">
        <v>-824</v>
      </c>
      <c r="F50" s="124">
        <v>681</v>
      </c>
      <c r="G50" s="125">
        <v>755</v>
      </c>
      <c r="H50" s="123"/>
      <c r="I50" s="126">
        <v>-74</v>
      </c>
      <c r="J50" s="238"/>
      <c r="K50" s="239">
        <v>-898</v>
      </c>
      <c r="M50" s="6"/>
    </row>
    <row r="51" spans="1:13" ht="13.5" customHeight="1">
      <c r="A51" s="57" t="s">
        <v>399</v>
      </c>
      <c r="B51" s="122">
        <v>552</v>
      </c>
      <c r="C51" s="62">
        <v>1368</v>
      </c>
      <c r="D51" s="123"/>
      <c r="E51" s="78">
        <v>-816</v>
      </c>
      <c r="F51" s="124">
        <v>695</v>
      </c>
      <c r="G51" s="125">
        <v>822</v>
      </c>
      <c r="H51" s="123"/>
      <c r="I51" s="126">
        <v>-127</v>
      </c>
      <c r="J51" s="238"/>
      <c r="K51" s="239">
        <v>-943</v>
      </c>
      <c r="M51" s="6"/>
    </row>
    <row r="52" spans="1:13" ht="13.5" customHeight="1">
      <c r="A52" s="57" t="s">
        <v>420</v>
      </c>
      <c r="B52" s="122">
        <v>544</v>
      </c>
      <c r="C52" s="62">
        <v>1288</v>
      </c>
      <c r="D52" s="123"/>
      <c r="E52" s="78">
        <v>-744</v>
      </c>
      <c r="F52" s="124">
        <v>743</v>
      </c>
      <c r="G52" s="125">
        <v>886</v>
      </c>
      <c r="H52" s="123"/>
      <c r="I52" s="126">
        <v>-143</v>
      </c>
      <c r="J52" s="238"/>
      <c r="K52" s="239">
        <v>-887</v>
      </c>
      <c r="M52" s="6"/>
    </row>
    <row r="53" spans="1:13" ht="13.5" customHeight="1">
      <c r="A53" s="121" t="s">
        <v>423</v>
      </c>
      <c r="B53" s="122">
        <v>520</v>
      </c>
      <c r="C53" s="62">
        <v>1313</v>
      </c>
      <c r="D53" s="123"/>
      <c r="E53" s="78">
        <v>-793</v>
      </c>
      <c r="F53" s="124">
        <v>2407</v>
      </c>
      <c r="G53" s="125">
        <v>5943</v>
      </c>
      <c r="H53" s="123"/>
      <c r="I53" s="126">
        <v>-3536</v>
      </c>
      <c r="J53" s="238"/>
      <c r="K53" s="239">
        <v>-4329</v>
      </c>
      <c r="M53" s="6"/>
    </row>
    <row r="54" spans="1:13" ht="13.5" customHeight="1">
      <c r="A54" s="121" t="s">
        <v>427</v>
      </c>
      <c r="B54" s="122">
        <v>512</v>
      </c>
      <c r="C54" s="62">
        <v>1229</v>
      </c>
      <c r="D54" s="123"/>
      <c r="E54" s="78">
        <v>-717</v>
      </c>
      <c r="F54" s="124">
        <v>2704</v>
      </c>
      <c r="G54" s="125">
        <v>2164</v>
      </c>
      <c r="H54" s="123"/>
      <c r="I54" s="126">
        <v>540</v>
      </c>
      <c r="J54" s="238"/>
      <c r="K54" s="239">
        <v>-177</v>
      </c>
      <c r="L54" s="384"/>
      <c r="M54" s="6"/>
    </row>
    <row r="55" spans="1:13" ht="13.5" customHeight="1">
      <c r="A55" s="103" t="s">
        <v>18</v>
      </c>
      <c r="B55" s="101">
        <v>6644</v>
      </c>
      <c r="C55" s="101">
        <v>14808</v>
      </c>
      <c r="D55" s="100"/>
      <c r="E55" s="102">
        <v>-8164</v>
      </c>
      <c r="F55" s="101">
        <v>14965</v>
      </c>
      <c r="G55" s="101">
        <v>18202</v>
      </c>
      <c r="H55" s="104"/>
      <c r="I55" s="102">
        <v>-3237</v>
      </c>
      <c r="J55" s="105"/>
      <c r="K55" s="106">
        <v>-11401</v>
      </c>
      <c r="L55" s="384"/>
      <c r="M55" s="3"/>
    </row>
    <row r="56" spans="11:19" ht="6" customHeight="1">
      <c r="K56"/>
      <c r="M56"/>
      <c r="N56"/>
      <c r="O56"/>
      <c r="P56"/>
      <c r="Q56"/>
      <c r="R56"/>
      <c r="S56"/>
    </row>
    <row r="57" spans="1:11" ht="13.5" customHeight="1">
      <c r="A57" s="115" t="s">
        <v>19</v>
      </c>
      <c r="B57" s="30"/>
      <c r="C57" s="31"/>
      <c r="D57" s="31"/>
      <c r="E57" s="491"/>
      <c r="F57" s="31"/>
      <c r="G57" s="31"/>
      <c r="H57" s="31"/>
      <c r="I57" s="491"/>
      <c r="J57" s="31"/>
      <c r="K57" s="491"/>
    </row>
    <row r="58" spans="1:11" ht="13.5" customHeight="1">
      <c r="A58" s="121" t="s">
        <v>422</v>
      </c>
      <c r="B58" s="122">
        <v>514</v>
      </c>
      <c r="C58" s="62">
        <v>1197</v>
      </c>
      <c r="D58" s="123"/>
      <c r="E58" s="78">
        <v>-683</v>
      </c>
      <c r="F58" s="124">
        <v>2481</v>
      </c>
      <c r="G58" s="125">
        <v>2497</v>
      </c>
      <c r="H58" s="123"/>
      <c r="I58" s="126">
        <v>-16</v>
      </c>
      <c r="J58" s="127"/>
      <c r="K58" s="126">
        <v>-699</v>
      </c>
    </row>
    <row r="59" ht="19.5" customHeight="1"/>
  </sheetData>
  <sheetProtection/>
  <printOptions/>
  <pageMargins left="0.7874015748031497" right="0.3937007874015748" top="0.59" bottom="0.58" header="0.31496062992125984" footer="0.39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125" style="185" customWidth="1"/>
    <col min="2" max="2" width="8.875" style="185" customWidth="1"/>
    <col min="3" max="4" width="7.625" style="185" customWidth="1"/>
    <col min="5" max="7" width="6.375" style="185" customWidth="1"/>
    <col min="8" max="10" width="4.375" style="185" customWidth="1"/>
    <col min="11" max="11" width="5.875" style="185" bestFit="1" customWidth="1"/>
    <col min="12" max="13" width="4.375" style="185" customWidth="1"/>
    <col min="14" max="16" width="4.625" style="185" customWidth="1"/>
    <col min="17" max="17" width="6.625" style="185" customWidth="1"/>
    <col min="18" max="19" width="6.125" style="185" customWidth="1"/>
    <col min="20" max="20" width="6.25390625" style="185" customWidth="1"/>
    <col min="21" max="21" width="6.125" style="185" customWidth="1"/>
    <col min="22" max="22" width="6.625" style="185" customWidth="1"/>
    <col min="23" max="26" width="6.125" style="185" customWidth="1"/>
    <col min="27" max="27" width="6.50390625" style="185" customWidth="1"/>
    <col min="28" max="28" width="6.75390625" style="185" customWidth="1"/>
    <col min="29" max="29" width="6.875" style="185" customWidth="1"/>
    <col min="30" max="30" width="8.50390625" style="185" customWidth="1"/>
    <col min="31" max="31" width="4.50390625" style="185" customWidth="1"/>
    <col min="32" max="32" width="10.50390625" style="185" bestFit="1" customWidth="1"/>
    <col min="33" max="16384" width="9.00390625" style="185" customWidth="1"/>
  </cols>
  <sheetData>
    <row r="1" spans="1:30" s="436" customFormat="1" ht="24" customHeight="1">
      <c r="A1" s="184" t="s">
        <v>108</v>
      </c>
      <c r="B1" s="343"/>
      <c r="C1" s="343"/>
      <c r="D1" s="343"/>
      <c r="E1" s="344"/>
      <c r="F1" s="344"/>
      <c r="G1" s="344"/>
      <c r="H1" s="343"/>
      <c r="I1" s="343"/>
      <c r="J1" s="343"/>
      <c r="K1" s="343"/>
      <c r="L1" s="343"/>
      <c r="M1" s="343"/>
      <c r="N1" s="343"/>
      <c r="O1" s="343"/>
      <c r="P1" s="343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184"/>
    </row>
    <row r="2" spans="2:30" ht="15" customHeight="1">
      <c r="B2" s="345"/>
      <c r="P2" s="361"/>
      <c r="Q2" s="350"/>
      <c r="AC2" s="513"/>
      <c r="AD2" s="513" t="s">
        <v>397</v>
      </c>
    </row>
    <row r="3" spans="1:30" ht="13.5" customHeight="1">
      <c r="A3" s="186"/>
      <c r="B3" s="346" t="s">
        <v>111</v>
      </c>
      <c r="C3" s="347"/>
      <c r="D3" s="346" t="s">
        <v>112</v>
      </c>
      <c r="E3" s="348" t="s">
        <v>113</v>
      </c>
      <c r="F3" s="346"/>
      <c r="G3" s="349"/>
      <c r="H3" s="348" t="s">
        <v>114</v>
      </c>
      <c r="I3" s="347"/>
      <c r="J3" s="349" t="s">
        <v>115</v>
      </c>
      <c r="K3" s="346" t="s">
        <v>116</v>
      </c>
      <c r="L3" s="347"/>
      <c r="M3" s="349" t="s">
        <v>117</v>
      </c>
      <c r="N3" s="346" t="s">
        <v>118</v>
      </c>
      <c r="O3" s="346"/>
      <c r="P3" s="349"/>
      <c r="Q3" s="362" t="s">
        <v>119</v>
      </c>
      <c r="R3" s="363"/>
      <c r="S3" s="363"/>
      <c r="T3" s="363"/>
      <c r="U3" s="364"/>
      <c r="V3" s="363" t="s">
        <v>120</v>
      </c>
      <c r="W3" s="363"/>
      <c r="X3" s="363"/>
      <c r="Y3" s="363"/>
      <c r="Z3" s="364"/>
      <c r="AA3" s="346" t="s">
        <v>121</v>
      </c>
      <c r="AB3" s="346"/>
      <c r="AC3" s="349"/>
      <c r="AD3" s="186"/>
    </row>
    <row r="4" spans="1:30" ht="13.5" customHeight="1">
      <c r="A4" s="187" t="s">
        <v>122</v>
      </c>
      <c r="B4" s="350"/>
      <c r="C4" s="350"/>
      <c r="D4" s="351"/>
      <c r="E4" s="194"/>
      <c r="F4" s="350"/>
      <c r="G4" s="352"/>
      <c r="H4" s="353"/>
      <c r="I4" s="350"/>
      <c r="J4" s="352"/>
      <c r="K4" s="350"/>
      <c r="L4" s="350"/>
      <c r="M4" s="352"/>
      <c r="N4" s="350"/>
      <c r="O4" s="350"/>
      <c r="P4" s="365"/>
      <c r="Q4" s="194"/>
      <c r="R4" s="366" t="s">
        <v>74</v>
      </c>
      <c r="S4" s="365"/>
      <c r="T4" s="351" t="s">
        <v>123</v>
      </c>
      <c r="U4" s="367" t="s">
        <v>124</v>
      </c>
      <c r="V4" s="361"/>
      <c r="W4" s="366" t="s">
        <v>74</v>
      </c>
      <c r="X4" s="361"/>
      <c r="Y4" s="368" t="s">
        <v>123</v>
      </c>
      <c r="Z4" s="367" t="s">
        <v>124</v>
      </c>
      <c r="AA4" s="350"/>
      <c r="AB4" s="350"/>
      <c r="AC4" s="352"/>
      <c r="AD4" s="187" t="s">
        <v>122</v>
      </c>
    </row>
    <row r="5" spans="1:30" ht="13.5" customHeight="1">
      <c r="A5" s="188"/>
      <c r="B5" s="354" t="s">
        <v>126</v>
      </c>
      <c r="C5" s="355" t="s">
        <v>67</v>
      </c>
      <c r="D5" s="354" t="s">
        <v>68</v>
      </c>
      <c r="E5" s="356" t="s">
        <v>74</v>
      </c>
      <c r="F5" s="356" t="s">
        <v>67</v>
      </c>
      <c r="G5" s="357" t="s">
        <v>68</v>
      </c>
      <c r="H5" s="358" t="s">
        <v>74</v>
      </c>
      <c r="I5" s="437" t="s">
        <v>67</v>
      </c>
      <c r="J5" s="438" t="s">
        <v>68</v>
      </c>
      <c r="K5" s="360" t="s">
        <v>74</v>
      </c>
      <c r="L5" s="437" t="s">
        <v>67</v>
      </c>
      <c r="M5" s="438" t="s">
        <v>68</v>
      </c>
      <c r="N5" s="360" t="s">
        <v>74</v>
      </c>
      <c r="O5" s="356" t="s">
        <v>67</v>
      </c>
      <c r="P5" s="357" t="s">
        <v>68</v>
      </c>
      <c r="Q5" s="356" t="s">
        <v>74</v>
      </c>
      <c r="R5" s="369" t="s">
        <v>67</v>
      </c>
      <c r="S5" s="370" t="s">
        <v>68</v>
      </c>
      <c r="T5" s="361"/>
      <c r="U5" s="371"/>
      <c r="V5" s="366" t="s">
        <v>74</v>
      </c>
      <c r="W5" s="369" t="s">
        <v>67</v>
      </c>
      <c r="X5" s="370" t="s">
        <v>68</v>
      </c>
      <c r="Y5" s="361"/>
      <c r="Z5" s="371"/>
      <c r="AA5" s="360" t="s">
        <v>74</v>
      </c>
      <c r="AB5" s="356" t="s">
        <v>67</v>
      </c>
      <c r="AC5" s="356" t="s">
        <v>68</v>
      </c>
      <c r="AD5" s="188"/>
    </row>
    <row r="6" spans="1:30" ht="19.5" customHeight="1">
      <c r="A6" s="189" t="s">
        <v>127</v>
      </c>
      <c r="B6" s="190">
        <v>1066450</v>
      </c>
      <c r="C6" s="190">
        <v>500201</v>
      </c>
      <c r="D6" s="190">
        <v>566249</v>
      </c>
      <c r="E6" s="190">
        <v>-177</v>
      </c>
      <c r="F6" s="190">
        <v>79</v>
      </c>
      <c r="G6" s="190">
        <v>-256</v>
      </c>
      <c r="H6" s="190">
        <v>512</v>
      </c>
      <c r="I6" s="190">
        <v>262</v>
      </c>
      <c r="J6" s="190">
        <v>250</v>
      </c>
      <c r="K6" s="190">
        <v>1229</v>
      </c>
      <c r="L6" s="190">
        <v>604</v>
      </c>
      <c r="M6" s="190">
        <v>625</v>
      </c>
      <c r="N6" s="190">
        <v>-717</v>
      </c>
      <c r="O6" s="190">
        <v>-342</v>
      </c>
      <c r="P6" s="190">
        <v>-375</v>
      </c>
      <c r="Q6" s="190">
        <v>2704</v>
      </c>
      <c r="R6" s="190">
        <v>1590</v>
      </c>
      <c r="S6" s="190">
        <v>1114</v>
      </c>
      <c r="T6" s="520">
        <v>0</v>
      </c>
      <c r="U6" s="190">
        <v>2704</v>
      </c>
      <c r="V6" s="190">
        <v>2164</v>
      </c>
      <c r="W6" s="190">
        <v>1169</v>
      </c>
      <c r="X6" s="190">
        <v>995</v>
      </c>
      <c r="Y6" s="520">
        <v>0</v>
      </c>
      <c r="Z6" s="190">
        <v>2164</v>
      </c>
      <c r="AA6" s="190">
        <v>540</v>
      </c>
      <c r="AB6" s="190">
        <v>421</v>
      </c>
      <c r="AC6" s="190">
        <v>119</v>
      </c>
      <c r="AD6" s="189" t="s">
        <v>127</v>
      </c>
    </row>
    <row r="7" spans="1:30" ht="14.25" customHeight="1">
      <c r="A7" s="191" t="s">
        <v>129</v>
      </c>
      <c r="B7" s="192">
        <v>1066479</v>
      </c>
      <c r="C7" s="193">
        <v>500202</v>
      </c>
      <c r="D7" s="193">
        <v>566277</v>
      </c>
      <c r="E7" s="193">
        <v>469</v>
      </c>
      <c r="F7" s="193">
        <v>471</v>
      </c>
      <c r="G7" s="193">
        <v>-2</v>
      </c>
      <c r="H7" s="193">
        <v>512</v>
      </c>
      <c r="I7" s="193">
        <v>262</v>
      </c>
      <c r="J7" s="193">
        <v>250</v>
      </c>
      <c r="K7" s="193">
        <v>1229</v>
      </c>
      <c r="L7" s="193">
        <v>604</v>
      </c>
      <c r="M7" s="193">
        <v>625</v>
      </c>
      <c r="N7" s="193">
        <v>-717</v>
      </c>
      <c r="O7" s="193">
        <v>-342</v>
      </c>
      <c r="P7" s="193">
        <v>-375</v>
      </c>
      <c r="Q7" s="193">
        <v>4585</v>
      </c>
      <c r="R7" s="193">
        <v>2602</v>
      </c>
      <c r="S7" s="193">
        <v>1983</v>
      </c>
      <c r="T7" s="193">
        <v>1881</v>
      </c>
      <c r="U7" s="193">
        <v>2704</v>
      </c>
      <c r="V7" s="193">
        <v>3399</v>
      </c>
      <c r="W7" s="193">
        <v>1789</v>
      </c>
      <c r="X7" s="193">
        <v>1610</v>
      </c>
      <c r="Y7" s="193">
        <v>1235</v>
      </c>
      <c r="Z7" s="193">
        <v>2164</v>
      </c>
      <c r="AA7" s="193">
        <v>1186</v>
      </c>
      <c r="AB7" s="193">
        <v>813</v>
      </c>
      <c r="AC7" s="193">
        <v>373</v>
      </c>
      <c r="AD7" s="191" t="s">
        <v>129</v>
      </c>
    </row>
    <row r="8" spans="1:30" ht="14.25" customHeight="1">
      <c r="A8" s="195" t="s">
        <v>130</v>
      </c>
      <c r="B8" s="193">
        <v>962768</v>
      </c>
      <c r="C8" s="193">
        <v>451794</v>
      </c>
      <c r="D8" s="193">
        <v>510974</v>
      </c>
      <c r="E8" s="193">
        <v>573</v>
      </c>
      <c r="F8" s="193">
        <v>500</v>
      </c>
      <c r="G8" s="193">
        <v>73</v>
      </c>
      <c r="H8" s="193">
        <v>465</v>
      </c>
      <c r="I8" s="193">
        <v>239</v>
      </c>
      <c r="J8" s="193">
        <v>226</v>
      </c>
      <c r="K8" s="193">
        <v>1088</v>
      </c>
      <c r="L8" s="193">
        <v>525</v>
      </c>
      <c r="M8" s="193">
        <v>563</v>
      </c>
      <c r="N8" s="193">
        <v>-623</v>
      </c>
      <c r="O8" s="193">
        <v>-286</v>
      </c>
      <c r="P8" s="193">
        <v>-337</v>
      </c>
      <c r="Q8" s="193">
        <v>4290</v>
      </c>
      <c r="R8" s="193">
        <v>2446</v>
      </c>
      <c r="S8" s="193">
        <v>1844</v>
      </c>
      <c r="T8" s="193">
        <v>1751</v>
      </c>
      <c r="U8" s="193">
        <v>2539</v>
      </c>
      <c r="V8" s="193">
        <v>3094</v>
      </c>
      <c r="W8" s="193">
        <v>1660</v>
      </c>
      <c r="X8" s="193">
        <v>1434</v>
      </c>
      <c r="Y8" s="193">
        <v>1077</v>
      </c>
      <c r="Z8" s="193">
        <v>2017</v>
      </c>
      <c r="AA8" s="193">
        <v>1196</v>
      </c>
      <c r="AB8" s="193">
        <v>786</v>
      </c>
      <c r="AC8" s="193">
        <v>410</v>
      </c>
      <c r="AD8" s="195" t="s">
        <v>130</v>
      </c>
    </row>
    <row r="9" spans="1:30" ht="14.25" customHeight="1">
      <c r="A9" s="196" t="s">
        <v>132</v>
      </c>
      <c r="B9" s="197">
        <v>103711</v>
      </c>
      <c r="C9" s="197">
        <v>48408</v>
      </c>
      <c r="D9" s="197">
        <v>55303</v>
      </c>
      <c r="E9" s="197">
        <v>-104</v>
      </c>
      <c r="F9" s="197">
        <v>-29</v>
      </c>
      <c r="G9" s="197">
        <v>-75</v>
      </c>
      <c r="H9" s="197">
        <v>47</v>
      </c>
      <c r="I9" s="197">
        <v>23</v>
      </c>
      <c r="J9" s="197">
        <v>24</v>
      </c>
      <c r="K9" s="197">
        <v>141</v>
      </c>
      <c r="L9" s="197">
        <v>79</v>
      </c>
      <c r="M9" s="197">
        <v>62</v>
      </c>
      <c r="N9" s="197">
        <v>-94</v>
      </c>
      <c r="O9" s="197">
        <v>-56</v>
      </c>
      <c r="P9" s="197">
        <v>-38</v>
      </c>
      <c r="Q9" s="197">
        <v>295</v>
      </c>
      <c r="R9" s="197">
        <v>156</v>
      </c>
      <c r="S9" s="197">
        <v>139</v>
      </c>
      <c r="T9" s="197">
        <v>130</v>
      </c>
      <c r="U9" s="197">
        <v>165</v>
      </c>
      <c r="V9" s="197">
        <v>305</v>
      </c>
      <c r="W9" s="197">
        <v>129</v>
      </c>
      <c r="X9" s="197">
        <v>176</v>
      </c>
      <c r="Y9" s="197">
        <v>158</v>
      </c>
      <c r="Z9" s="197">
        <v>147</v>
      </c>
      <c r="AA9" s="197">
        <v>-10</v>
      </c>
      <c r="AB9" s="197">
        <v>27</v>
      </c>
      <c r="AC9" s="197">
        <v>-37</v>
      </c>
      <c r="AD9" s="196" t="s">
        <v>132</v>
      </c>
    </row>
    <row r="10" spans="1:30" ht="14.25" customHeight="1">
      <c r="A10" s="195" t="s">
        <v>196</v>
      </c>
      <c r="B10" s="193">
        <v>321827</v>
      </c>
      <c r="C10" s="193">
        <v>151403</v>
      </c>
      <c r="D10" s="193">
        <v>170424</v>
      </c>
      <c r="E10" s="193">
        <v>1124</v>
      </c>
      <c r="F10" s="193">
        <v>647</v>
      </c>
      <c r="G10" s="193">
        <v>477</v>
      </c>
      <c r="H10" s="193">
        <v>173</v>
      </c>
      <c r="I10" s="439">
        <v>84</v>
      </c>
      <c r="J10" s="439">
        <v>89</v>
      </c>
      <c r="K10" s="193">
        <v>287</v>
      </c>
      <c r="L10" s="198">
        <v>145</v>
      </c>
      <c r="M10" s="198">
        <v>142</v>
      </c>
      <c r="N10" s="193">
        <v>-114</v>
      </c>
      <c r="O10" s="193">
        <v>-61</v>
      </c>
      <c r="P10" s="193">
        <v>-53</v>
      </c>
      <c r="Q10" s="193">
        <v>2186</v>
      </c>
      <c r="R10" s="193">
        <v>1263</v>
      </c>
      <c r="S10" s="193">
        <v>923</v>
      </c>
      <c r="T10" s="193">
        <v>695</v>
      </c>
      <c r="U10" s="193">
        <v>1491</v>
      </c>
      <c r="V10" s="193">
        <v>948</v>
      </c>
      <c r="W10" s="193">
        <v>555</v>
      </c>
      <c r="X10" s="193">
        <v>393</v>
      </c>
      <c r="Y10" s="193">
        <v>218</v>
      </c>
      <c r="Z10" s="193">
        <v>730</v>
      </c>
      <c r="AA10" s="193">
        <v>1238</v>
      </c>
      <c r="AB10" s="193">
        <v>708</v>
      </c>
      <c r="AC10" s="193">
        <v>530</v>
      </c>
      <c r="AD10" s="195" t="s">
        <v>133</v>
      </c>
    </row>
    <row r="11" spans="1:34" ht="14.25" customHeight="1">
      <c r="A11" s="195" t="s">
        <v>135</v>
      </c>
      <c r="B11" s="193">
        <v>57838</v>
      </c>
      <c r="C11" s="193">
        <v>26642</v>
      </c>
      <c r="D11" s="193">
        <v>31196</v>
      </c>
      <c r="E11" s="193">
        <v>-55</v>
      </c>
      <c r="F11" s="193">
        <v>-28</v>
      </c>
      <c r="G11" s="193">
        <v>-27</v>
      </c>
      <c r="H11" s="193">
        <v>23</v>
      </c>
      <c r="I11" s="198">
        <v>11</v>
      </c>
      <c r="J11" s="198">
        <v>12</v>
      </c>
      <c r="K11" s="193">
        <v>61</v>
      </c>
      <c r="L11" s="198">
        <v>37</v>
      </c>
      <c r="M11" s="198">
        <v>24</v>
      </c>
      <c r="N11" s="193">
        <v>-38</v>
      </c>
      <c r="O11" s="193">
        <v>-26</v>
      </c>
      <c r="P11" s="193">
        <v>-12</v>
      </c>
      <c r="Q11" s="193">
        <v>241</v>
      </c>
      <c r="R11" s="193">
        <v>126</v>
      </c>
      <c r="S11" s="193">
        <v>115</v>
      </c>
      <c r="T11" s="193">
        <v>134</v>
      </c>
      <c r="U11" s="193">
        <v>107</v>
      </c>
      <c r="V11" s="193">
        <v>258</v>
      </c>
      <c r="W11" s="193">
        <v>128</v>
      </c>
      <c r="X11" s="193">
        <v>130</v>
      </c>
      <c r="Y11" s="193">
        <v>102</v>
      </c>
      <c r="Z11" s="193">
        <v>156</v>
      </c>
      <c r="AA11" s="193">
        <v>-17</v>
      </c>
      <c r="AB11" s="193">
        <v>-2</v>
      </c>
      <c r="AC11" s="193">
        <v>-15</v>
      </c>
      <c r="AD11" s="195" t="s">
        <v>135</v>
      </c>
      <c r="AH11" s="440"/>
    </row>
    <row r="12" spans="1:30" ht="14.25" customHeight="1">
      <c r="A12" s="195" t="s">
        <v>203</v>
      </c>
      <c r="B12" s="193">
        <v>96325</v>
      </c>
      <c r="C12" s="193">
        <v>45295</v>
      </c>
      <c r="D12" s="193">
        <v>51030</v>
      </c>
      <c r="E12" s="193">
        <v>-47</v>
      </c>
      <c r="F12" s="193">
        <v>-17</v>
      </c>
      <c r="G12" s="193">
        <v>-30</v>
      </c>
      <c r="H12" s="193">
        <v>57</v>
      </c>
      <c r="I12" s="198">
        <v>28</v>
      </c>
      <c r="J12" s="198">
        <v>29</v>
      </c>
      <c r="K12" s="193">
        <v>132</v>
      </c>
      <c r="L12" s="198">
        <v>63</v>
      </c>
      <c r="M12" s="198">
        <v>69</v>
      </c>
      <c r="N12" s="193">
        <v>-75</v>
      </c>
      <c r="O12" s="193">
        <v>-35</v>
      </c>
      <c r="P12" s="193">
        <v>-40</v>
      </c>
      <c r="Q12" s="193">
        <v>291</v>
      </c>
      <c r="R12" s="193">
        <v>152</v>
      </c>
      <c r="S12" s="193">
        <v>139</v>
      </c>
      <c r="T12" s="193">
        <v>138</v>
      </c>
      <c r="U12" s="193">
        <v>153</v>
      </c>
      <c r="V12" s="193">
        <v>263</v>
      </c>
      <c r="W12" s="193">
        <v>134</v>
      </c>
      <c r="X12" s="193">
        <v>129</v>
      </c>
      <c r="Y12" s="193">
        <v>94</v>
      </c>
      <c r="Z12" s="193">
        <v>169</v>
      </c>
      <c r="AA12" s="193">
        <v>28</v>
      </c>
      <c r="AB12" s="193">
        <v>18</v>
      </c>
      <c r="AC12" s="193">
        <v>10</v>
      </c>
      <c r="AD12" s="195" t="s">
        <v>203</v>
      </c>
    </row>
    <row r="13" spans="1:30" ht="14.25" customHeight="1">
      <c r="A13" s="195" t="s">
        <v>136</v>
      </c>
      <c r="B13" s="193">
        <v>77458</v>
      </c>
      <c r="C13" s="193">
        <v>36118</v>
      </c>
      <c r="D13" s="193">
        <v>41340</v>
      </c>
      <c r="E13" s="193">
        <v>93</v>
      </c>
      <c r="F13" s="193">
        <v>73</v>
      </c>
      <c r="G13" s="193">
        <v>20</v>
      </c>
      <c r="H13" s="193">
        <v>34</v>
      </c>
      <c r="I13" s="198">
        <v>19</v>
      </c>
      <c r="J13" s="198">
        <v>15</v>
      </c>
      <c r="K13" s="193">
        <v>72</v>
      </c>
      <c r="L13" s="198">
        <v>33</v>
      </c>
      <c r="M13" s="198">
        <v>39</v>
      </c>
      <c r="N13" s="193">
        <v>-38</v>
      </c>
      <c r="O13" s="193">
        <v>-14</v>
      </c>
      <c r="P13" s="193">
        <v>-24</v>
      </c>
      <c r="Q13" s="193">
        <v>335</v>
      </c>
      <c r="R13" s="193">
        <v>196</v>
      </c>
      <c r="S13" s="193">
        <v>139</v>
      </c>
      <c r="T13" s="193">
        <v>160</v>
      </c>
      <c r="U13" s="193">
        <v>175</v>
      </c>
      <c r="V13" s="193">
        <v>204</v>
      </c>
      <c r="W13" s="193">
        <v>109</v>
      </c>
      <c r="X13" s="193">
        <v>95</v>
      </c>
      <c r="Y13" s="193">
        <v>49</v>
      </c>
      <c r="Z13" s="193">
        <v>155</v>
      </c>
      <c r="AA13" s="193">
        <v>131</v>
      </c>
      <c r="AB13" s="193">
        <v>87</v>
      </c>
      <c r="AC13" s="193">
        <v>44</v>
      </c>
      <c r="AD13" s="195" t="s">
        <v>136</v>
      </c>
    </row>
    <row r="14" spans="1:30" ht="14.25" customHeight="1">
      <c r="A14" s="195" t="s">
        <v>137</v>
      </c>
      <c r="B14" s="193">
        <v>31322</v>
      </c>
      <c r="C14" s="193">
        <v>14734</v>
      </c>
      <c r="D14" s="193">
        <v>16588</v>
      </c>
      <c r="E14" s="193">
        <v>-45</v>
      </c>
      <c r="F14" s="193">
        <v>-19</v>
      </c>
      <c r="G14" s="193">
        <v>-26</v>
      </c>
      <c r="H14" s="193">
        <v>6</v>
      </c>
      <c r="I14" s="198">
        <v>3</v>
      </c>
      <c r="J14" s="198">
        <v>3</v>
      </c>
      <c r="K14" s="193">
        <v>41</v>
      </c>
      <c r="L14" s="198">
        <v>16</v>
      </c>
      <c r="M14" s="198">
        <v>25</v>
      </c>
      <c r="N14" s="193">
        <v>-35</v>
      </c>
      <c r="O14" s="193">
        <v>-13</v>
      </c>
      <c r="P14" s="193">
        <v>-22</v>
      </c>
      <c r="Q14" s="193">
        <v>72</v>
      </c>
      <c r="R14" s="193">
        <v>42</v>
      </c>
      <c r="S14" s="193">
        <v>30</v>
      </c>
      <c r="T14" s="193">
        <v>43</v>
      </c>
      <c r="U14" s="193">
        <v>29</v>
      </c>
      <c r="V14" s="193">
        <v>82</v>
      </c>
      <c r="W14" s="193">
        <v>48</v>
      </c>
      <c r="X14" s="193">
        <v>34</v>
      </c>
      <c r="Y14" s="193">
        <v>49</v>
      </c>
      <c r="Z14" s="193">
        <v>33</v>
      </c>
      <c r="AA14" s="193">
        <v>-10</v>
      </c>
      <c r="AB14" s="193">
        <v>-6</v>
      </c>
      <c r="AC14" s="193">
        <v>-4</v>
      </c>
      <c r="AD14" s="195" t="s">
        <v>137</v>
      </c>
    </row>
    <row r="15" spans="1:30" ht="14.25" customHeight="1">
      <c r="A15" s="195" t="s">
        <v>138</v>
      </c>
      <c r="B15" s="193">
        <v>49522</v>
      </c>
      <c r="C15" s="193">
        <v>23363</v>
      </c>
      <c r="D15" s="193">
        <v>26159</v>
      </c>
      <c r="E15" s="193">
        <v>-16</v>
      </c>
      <c r="F15" s="193">
        <v>18</v>
      </c>
      <c r="G15" s="193">
        <v>-34</v>
      </c>
      <c r="H15" s="193">
        <v>22</v>
      </c>
      <c r="I15" s="198">
        <v>11</v>
      </c>
      <c r="J15" s="198">
        <v>11</v>
      </c>
      <c r="K15" s="193">
        <v>73</v>
      </c>
      <c r="L15" s="198">
        <v>27</v>
      </c>
      <c r="M15" s="198">
        <v>46</v>
      </c>
      <c r="N15" s="193">
        <v>-51</v>
      </c>
      <c r="O15" s="193">
        <v>-16</v>
      </c>
      <c r="P15" s="193">
        <v>-35</v>
      </c>
      <c r="Q15" s="193">
        <v>159</v>
      </c>
      <c r="R15" s="193">
        <v>94</v>
      </c>
      <c r="S15" s="193">
        <v>65</v>
      </c>
      <c r="T15" s="193">
        <v>70</v>
      </c>
      <c r="U15" s="193">
        <v>89</v>
      </c>
      <c r="V15" s="193">
        <v>124</v>
      </c>
      <c r="W15" s="193">
        <v>60</v>
      </c>
      <c r="X15" s="193">
        <v>64</v>
      </c>
      <c r="Y15" s="193">
        <v>51</v>
      </c>
      <c r="Z15" s="193">
        <v>73</v>
      </c>
      <c r="AA15" s="193">
        <v>35</v>
      </c>
      <c r="AB15" s="193">
        <v>34</v>
      </c>
      <c r="AC15" s="193">
        <v>1</v>
      </c>
      <c r="AD15" s="195" t="s">
        <v>138</v>
      </c>
    </row>
    <row r="16" spans="1:30" ht="14.25" customHeight="1">
      <c r="A16" s="195" t="s">
        <v>139</v>
      </c>
      <c r="B16" s="193">
        <v>33527</v>
      </c>
      <c r="C16" s="193">
        <v>15517</v>
      </c>
      <c r="D16" s="193">
        <v>18010</v>
      </c>
      <c r="E16" s="193">
        <v>-49</v>
      </c>
      <c r="F16" s="193">
        <v>-12</v>
      </c>
      <c r="G16" s="193">
        <v>-37</v>
      </c>
      <c r="H16" s="193">
        <v>17</v>
      </c>
      <c r="I16" s="198">
        <v>12</v>
      </c>
      <c r="J16" s="198">
        <v>5</v>
      </c>
      <c r="K16" s="193">
        <v>51</v>
      </c>
      <c r="L16" s="198">
        <v>24</v>
      </c>
      <c r="M16" s="198">
        <v>27</v>
      </c>
      <c r="N16" s="193">
        <v>-34</v>
      </c>
      <c r="O16" s="193">
        <v>-12</v>
      </c>
      <c r="P16" s="193">
        <v>-22</v>
      </c>
      <c r="Q16" s="193">
        <v>116</v>
      </c>
      <c r="R16" s="193">
        <v>68</v>
      </c>
      <c r="S16" s="193">
        <v>48</v>
      </c>
      <c r="T16" s="193">
        <v>57</v>
      </c>
      <c r="U16" s="193">
        <v>59</v>
      </c>
      <c r="V16" s="193">
        <v>131</v>
      </c>
      <c r="W16" s="193">
        <v>68</v>
      </c>
      <c r="X16" s="193">
        <v>63</v>
      </c>
      <c r="Y16" s="193">
        <v>52</v>
      </c>
      <c r="Z16" s="193">
        <v>79</v>
      </c>
      <c r="AA16" s="193">
        <v>-15</v>
      </c>
      <c r="AB16" s="193">
        <v>0</v>
      </c>
      <c r="AC16" s="193">
        <v>-15</v>
      </c>
      <c r="AD16" s="195" t="s">
        <v>139</v>
      </c>
    </row>
    <row r="17" spans="1:30" ht="14.25" customHeight="1">
      <c r="A17" s="442" t="s">
        <v>197</v>
      </c>
      <c r="B17" s="193">
        <v>83501</v>
      </c>
      <c r="C17" s="193">
        <v>39981</v>
      </c>
      <c r="D17" s="193">
        <v>43520</v>
      </c>
      <c r="E17" s="193">
        <v>-70</v>
      </c>
      <c r="F17" s="193">
        <v>-3</v>
      </c>
      <c r="G17" s="193">
        <v>-67</v>
      </c>
      <c r="H17" s="193">
        <v>34</v>
      </c>
      <c r="I17" s="198">
        <v>19</v>
      </c>
      <c r="J17" s="198">
        <v>15</v>
      </c>
      <c r="K17" s="193">
        <v>101</v>
      </c>
      <c r="L17" s="198">
        <v>48</v>
      </c>
      <c r="M17" s="198">
        <v>53</v>
      </c>
      <c r="N17" s="193">
        <v>-67</v>
      </c>
      <c r="O17" s="193">
        <v>-29</v>
      </c>
      <c r="P17" s="193">
        <v>-38</v>
      </c>
      <c r="Q17" s="193">
        <v>301</v>
      </c>
      <c r="R17" s="193">
        <v>179</v>
      </c>
      <c r="S17" s="193">
        <v>122</v>
      </c>
      <c r="T17" s="193">
        <v>135</v>
      </c>
      <c r="U17" s="193">
        <v>166</v>
      </c>
      <c r="V17" s="193">
        <v>304</v>
      </c>
      <c r="W17" s="193">
        <v>153</v>
      </c>
      <c r="X17" s="193">
        <v>151</v>
      </c>
      <c r="Y17" s="193">
        <v>122</v>
      </c>
      <c r="Z17" s="193">
        <v>182</v>
      </c>
      <c r="AA17" s="193">
        <v>-3</v>
      </c>
      <c r="AB17" s="193">
        <v>26</v>
      </c>
      <c r="AC17" s="193">
        <v>-29</v>
      </c>
      <c r="AD17" s="195" t="s">
        <v>191</v>
      </c>
    </row>
    <row r="18" spans="1:30" ht="14.25" customHeight="1">
      <c r="A18" s="195" t="s">
        <v>198</v>
      </c>
      <c r="B18" s="193">
        <v>33975</v>
      </c>
      <c r="C18" s="193">
        <v>16001</v>
      </c>
      <c r="D18" s="193">
        <v>17974</v>
      </c>
      <c r="E18" s="193">
        <v>-26</v>
      </c>
      <c r="F18" s="193">
        <v>-15</v>
      </c>
      <c r="G18" s="193">
        <v>-11</v>
      </c>
      <c r="H18" s="193">
        <v>15</v>
      </c>
      <c r="I18" s="198">
        <v>7</v>
      </c>
      <c r="J18" s="198">
        <v>8</v>
      </c>
      <c r="K18" s="193">
        <v>36</v>
      </c>
      <c r="L18" s="198">
        <v>22</v>
      </c>
      <c r="M18" s="198">
        <v>14</v>
      </c>
      <c r="N18" s="193">
        <v>-21</v>
      </c>
      <c r="O18" s="193">
        <v>-15</v>
      </c>
      <c r="P18" s="193">
        <v>-6</v>
      </c>
      <c r="Q18" s="193">
        <v>89</v>
      </c>
      <c r="R18" s="193">
        <v>51</v>
      </c>
      <c r="S18" s="193">
        <v>38</v>
      </c>
      <c r="T18" s="193">
        <v>59</v>
      </c>
      <c r="U18" s="193">
        <v>30</v>
      </c>
      <c r="V18" s="193">
        <v>94</v>
      </c>
      <c r="W18" s="193">
        <v>51</v>
      </c>
      <c r="X18" s="193">
        <v>43</v>
      </c>
      <c r="Y18" s="193">
        <v>48</v>
      </c>
      <c r="Z18" s="193">
        <v>46</v>
      </c>
      <c r="AA18" s="193">
        <v>-5</v>
      </c>
      <c r="AB18" s="193">
        <v>0</v>
      </c>
      <c r="AC18" s="193">
        <v>-5</v>
      </c>
      <c r="AD18" s="195" t="s">
        <v>198</v>
      </c>
    </row>
    <row r="19" spans="1:30" ht="14.25" customHeight="1">
      <c r="A19" s="195" t="s">
        <v>199</v>
      </c>
      <c r="B19" s="193">
        <v>86528</v>
      </c>
      <c r="C19" s="193">
        <v>40267</v>
      </c>
      <c r="D19" s="193">
        <v>46261</v>
      </c>
      <c r="E19" s="193">
        <v>-110</v>
      </c>
      <c r="F19" s="193">
        <v>-54</v>
      </c>
      <c r="G19" s="193">
        <v>-56</v>
      </c>
      <c r="H19" s="193">
        <v>38</v>
      </c>
      <c r="I19" s="198">
        <v>21</v>
      </c>
      <c r="J19" s="198">
        <v>17</v>
      </c>
      <c r="K19" s="193">
        <v>111</v>
      </c>
      <c r="L19" s="198">
        <v>55</v>
      </c>
      <c r="M19" s="198">
        <v>56</v>
      </c>
      <c r="N19" s="193">
        <v>-73</v>
      </c>
      <c r="O19" s="193">
        <v>-34</v>
      </c>
      <c r="P19" s="193">
        <v>-39</v>
      </c>
      <c r="Q19" s="193">
        <v>283</v>
      </c>
      <c r="R19" s="193">
        <v>151</v>
      </c>
      <c r="S19" s="193">
        <v>132</v>
      </c>
      <c r="T19" s="193">
        <v>156</v>
      </c>
      <c r="U19" s="193">
        <v>127</v>
      </c>
      <c r="V19" s="193">
        <v>320</v>
      </c>
      <c r="W19" s="193">
        <v>171</v>
      </c>
      <c r="X19" s="193">
        <v>149</v>
      </c>
      <c r="Y19" s="193">
        <v>139</v>
      </c>
      <c r="Z19" s="193">
        <v>181</v>
      </c>
      <c r="AA19" s="193">
        <v>-37</v>
      </c>
      <c r="AB19" s="193">
        <v>-20</v>
      </c>
      <c r="AC19" s="193">
        <v>-17</v>
      </c>
      <c r="AD19" s="195" t="s">
        <v>199</v>
      </c>
    </row>
    <row r="20" spans="1:30" ht="14.25" customHeight="1">
      <c r="A20" s="195" t="s">
        <v>193</v>
      </c>
      <c r="B20" s="193">
        <v>35191</v>
      </c>
      <c r="C20" s="193">
        <v>16313</v>
      </c>
      <c r="D20" s="193">
        <v>18878</v>
      </c>
      <c r="E20" s="193">
        <v>-104</v>
      </c>
      <c r="F20" s="193">
        <v>-49</v>
      </c>
      <c r="G20" s="193">
        <v>-55</v>
      </c>
      <c r="H20" s="193">
        <v>13</v>
      </c>
      <c r="I20" s="198">
        <v>5</v>
      </c>
      <c r="J20" s="198">
        <v>8</v>
      </c>
      <c r="K20" s="193">
        <v>49</v>
      </c>
      <c r="L20" s="198">
        <v>23</v>
      </c>
      <c r="M20" s="198">
        <v>26</v>
      </c>
      <c r="N20" s="193">
        <v>-36</v>
      </c>
      <c r="O20" s="193">
        <v>-18</v>
      </c>
      <c r="P20" s="193">
        <v>-18</v>
      </c>
      <c r="Q20" s="193">
        <v>103</v>
      </c>
      <c r="R20" s="193">
        <v>62</v>
      </c>
      <c r="S20" s="193">
        <v>41</v>
      </c>
      <c r="T20" s="193">
        <v>51</v>
      </c>
      <c r="U20" s="193">
        <v>52</v>
      </c>
      <c r="V20" s="193">
        <v>171</v>
      </c>
      <c r="W20" s="193">
        <v>93</v>
      </c>
      <c r="X20" s="193">
        <v>78</v>
      </c>
      <c r="Y20" s="193">
        <v>71</v>
      </c>
      <c r="Z20" s="193">
        <v>100</v>
      </c>
      <c r="AA20" s="193">
        <v>-68</v>
      </c>
      <c r="AB20" s="193">
        <v>-31</v>
      </c>
      <c r="AC20" s="193">
        <v>-37</v>
      </c>
      <c r="AD20" s="195" t="s">
        <v>192</v>
      </c>
    </row>
    <row r="21" spans="1:30" ht="14.25" customHeight="1">
      <c r="A21" s="195" t="s">
        <v>202</v>
      </c>
      <c r="B21" s="193">
        <v>26931</v>
      </c>
      <c r="C21" s="193">
        <v>12794</v>
      </c>
      <c r="D21" s="193">
        <v>14137</v>
      </c>
      <c r="E21" s="193">
        <v>-68</v>
      </c>
      <c r="F21" s="193">
        <v>-31</v>
      </c>
      <c r="G21" s="193">
        <v>-37</v>
      </c>
      <c r="H21" s="193">
        <v>24</v>
      </c>
      <c r="I21" s="198">
        <v>14</v>
      </c>
      <c r="J21" s="198">
        <v>10</v>
      </c>
      <c r="K21" s="193">
        <v>28</v>
      </c>
      <c r="L21" s="198">
        <v>14</v>
      </c>
      <c r="M21" s="198">
        <v>14</v>
      </c>
      <c r="N21" s="193">
        <v>-4</v>
      </c>
      <c r="O21" s="193">
        <v>0</v>
      </c>
      <c r="P21" s="193">
        <v>-4</v>
      </c>
      <c r="Q21" s="193">
        <v>39</v>
      </c>
      <c r="R21" s="193">
        <v>23</v>
      </c>
      <c r="S21" s="193">
        <v>16</v>
      </c>
      <c r="T21" s="193">
        <v>14</v>
      </c>
      <c r="U21" s="193">
        <v>25</v>
      </c>
      <c r="V21" s="193">
        <v>103</v>
      </c>
      <c r="W21" s="193">
        <v>54</v>
      </c>
      <c r="X21" s="193">
        <v>49</v>
      </c>
      <c r="Y21" s="193">
        <v>39</v>
      </c>
      <c r="Z21" s="193">
        <v>64</v>
      </c>
      <c r="AA21" s="193">
        <v>-64</v>
      </c>
      <c r="AB21" s="193">
        <v>-31</v>
      </c>
      <c r="AC21" s="193">
        <v>-33</v>
      </c>
      <c r="AD21" s="195" t="s">
        <v>202</v>
      </c>
    </row>
    <row r="22" spans="1:30" ht="14.25" customHeight="1">
      <c r="A22" s="195" t="s">
        <v>200</v>
      </c>
      <c r="B22" s="193">
        <v>28823</v>
      </c>
      <c r="C22" s="193">
        <v>13366</v>
      </c>
      <c r="D22" s="193">
        <v>15457</v>
      </c>
      <c r="E22" s="193">
        <v>-54</v>
      </c>
      <c r="F22" s="193">
        <v>-10</v>
      </c>
      <c r="G22" s="193">
        <v>-44</v>
      </c>
      <c r="H22" s="193">
        <v>9</v>
      </c>
      <c r="I22" s="198">
        <v>5</v>
      </c>
      <c r="J22" s="198">
        <v>4</v>
      </c>
      <c r="K22" s="193">
        <v>46</v>
      </c>
      <c r="L22" s="198">
        <v>18</v>
      </c>
      <c r="M22" s="198">
        <v>28</v>
      </c>
      <c r="N22" s="193">
        <v>-37</v>
      </c>
      <c r="O22" s="193">
        <v>-13</v>
      </c>
      <c r="P22" s="193">
        <v>-24</v>
      </c>
      <c r="Q22" s="193">
        <v>75</v>
      </c>
      <c r="R22" s="193">
        <v>39</v>
      </c>
      <c r="S22" s="193">
        <v>36</v>
      </c>
      <c r="T22" s="193">
        <v>39</v>
      </c>
      <c r="U22" s="193">
        <v>36</v>
      </c>
      <c r="V22" s="193">
        <v>92</v>
      </c>
      <c r="W22" s="193">
        <v>36</v>
      </c>
      <c r="X22" s="193">
        <v>56</v>
      </c>
      <c r="Y22" s="193">
        <v>43</v>
      </c>
      <c r="Z22" s="193">
        <v>49</v>
      </c>
      <c r="AA22" s="193">
        <v>-17</v>
      </c>
      <c r="AB22" s="193">
        <v>3</v>
      </c>
      <c r="AC22" s="193">
        <v>-20</v>
      </c>
      <c r="AD22" s="195" t="s">
        <v>200</v>
      </c>
    </row>
    <row r="23" spans="1:30" ht="14.25" customHeight="1">
      <c r="A23" s="494" t="s">
        <v>140</v>
      </c>
      <c r="B23" s="495">
        <v>5892</v>
      </c>
      <c r="C23" s="495">
        <v>2759</v>
      </c>
      <c r="D23" s="495">
        <v>3133</v>
      </c>
      <c r="E23" s="495">
        <v>-6</v>
      </c>
      <c r="F23" s="495">
        <v>-6</v>
      </c>
      <c r="G23" s="495">
        <v>0</v>
      </c>
      <c r="H23" s="495">
        <v>3</v>
      </c>
      <c r="I23" s="496">
        <v>1</v>
      </c>
      <c r="J23" s="496">
        <v>2</v>
      </c>
      <c r="K23" s="496">
        <v>6</v>
      </c>
      <c r="L23" s="496">
        <v>5</v>
      </c>
      <c r="M23" s="496">
        <v>1</v>
      </c>
      <c r="N23" s="495">
        <v>-3</v>
      </c>
      <c r="O23" s="495">
        <v>-4</v>
      </c>
      <c r="P23" s="495">
        <v>1</v>
      </c>
      <c r="Q23" s="495">
        <v>8</v>
      </c>
      <c r="R23" s="495">
        <v>3</v>
      </c>
      <c r="S23" s="495">
        <v>5</v>
      </c>
      <c r="T23" s="495">
        <v>4</v>
      </c>
      <c r="U23" s="495">
        <v>4</v>
      </c>
      <c r="V23" s="495">
        <v>11</v>
      </c>
      <c r="W23" s="495">
        <v>5</v>
      </c>
      <c r="X23" s="495">
        <v>6</v>
      </c>
      <c r="Y23" s="495">
        <v>6</v>
      </c>
      <c r="Z23" s="495">
        <v>5</v>
      </c>
      <c r="AA23" s="495">
        <v>-3</v>
      </c>
      <c r="AB23" s="495">
        <v>-2</v>
      </c>
      <c r="AC23" s="495">
        <v>-1</v>
      </c>
      <c r="AD23" s="494" t="s">
        <v>140</v>
      </c>
    </row>
    <row r="24" spans="1:30" ht="14.25" customHeight="1">
      <c r="A24" s="497" t="s">
        <v>141</v>
      </c>
      <c r="B24" s="498">
        <v>5892</v>
      </c>
      <c r="C24" s="499">
        <v>2759</v>
      </c>
      <c r="D24" s="499">
        <v>3133</v>
      </c>
      <c r="E24" s="500">
        <v>-6</v>
      </c>
      <c r="F24" s="498">
        <v>-6</v>
      </c>
      <c r="G24" s="498">
        <v>0</v>
      </c>
      <c r="H24" s="498">
        <v>3</v>
      </c>
      <c r="I24" s="501">
        <v>1</v>
      </c>
      <c r="J24" s="501">
        <v>2</v>
      </c>
      <c r="K24" s="498">
        <v>6</v>
      </c>
      <c r="L24" s="501">
        <v>5</v>
      </c>
      <c r="M24" s="501">
        <v>1</v>
      </c>
      <c r="N24" s="498">
        <v>-3</v>
      </c>
      <c r="O24" s="498">
        <v>-4</v>
      </c>
      <c r="P24" s="498">
        <v>1</v>
      </c>
      <c r="Q24" s="498">
        <v>8</v>
      </c>
      <c r="R24" s="498">
        <v>3</v>
      </c>
      <c r="S24" s="498">
        <v>5</v>
      </c>
      <c r="T24" s="498">
        <v>4</v>
      </c>
      <c r="U24" s="498">
        <v>4</v>
      </c>
      <c r="V24" s="498">
        <v>11</v>
      </c>
      <c r="W24" s="498">
        <v>5</v>
      </c>
      <c r="X24" s="498">
        <v>6</v>
      </c>
      <c r="Y24" s="498">
        <v>6</v>
      </c>
      <c r="Z24" s="498">
        <v>5</v>
      </c>
      <c r="AA24" s="498">
        <v>-3</v>
      </c>
      <c r="AB24" s="498">
        <v>-2</v>
      </c>
      <c r="AC24" s="498">
        <v>-1</v>
      </c>
      <c r="AD24" s="497" t="s">
        <v>141</v>
      </c>
    </row>
    <row r="25" spans="1:30" ht="14.25" customHeight="1">
      <c r="A25" s="494" t="s">
        <v>142</v>
      </c>
      <c r="B25" s="495">
        <v>2599</v>
      </c>
      <c r="C25" s="495">
        <v>1223</v>
      </c>
      <c r="D25" s="495">
        <v>1376</v>
      </c>
      <c r="E25" s="495">
        <v>-2</v>
      </c>
      <c r="F25" s="495">
        <v>0</v>
      </c>
      <c r="G25" s="495">
        <v>-2</v>
      </c>
      <c r="H25" s="495">
        <v>0</v>
      </c>
      <c r="I25" s="496">
        <v>0</v>
      </c>
      <c r="J25" s="496">
        <v>0</v>
      </c>
      <c r="K25" s="496">
        <v>6</v>
      </c>
      <c r="L25" s="496">
        <v>4</v>
      </c>
      <c r="M25" s="496">
        <v>2</v>
      </c>
      <c r="N25" s="495">
        <v>-6</v>
      </c>
      <c r="O25" s="495">
        <v>-4</v>
      </c>
      <c r="P25" s="495">
        <v>-2</v>
      </c>
      <c r="Q25" s="495">
        <v>15</v>
      </c>
      <c r="R25" s="495">
        <v>8</v>
      </c>
      <c r="S25" s="495">
        <v>7</v>
      </c>
      <c r="T25" s="495">
        <v>7</v>
      </c>
      <c r="U25" s="495">
        <v>8</v>
      </c>
      <c r="V25" s="495">
        <v>11</v>
      </c>
      <c r="W25" s="495">
        <v>4</v>
      </c>
      <c r="X25" s="495">
        <v>7</v>
      </c>
      <c r="Y25" s="495">
        <v>3</v>
      </c>
      <c r="Z25" s="495">
        <v>8</v>
      </c>
      <c r="AA25" s="495">
        <v>4</v>
      </c>
      <c r="AB25" s="495">
        <v>4</v>
      </c>
      <c r="AC25" s="495">
        <v>0</v>
      </c>
      <c r="AD25" s="494" t="s">
        <v>142</v>
      </c>
    </row>
    <row r="26" spans="1:30" ht="14.25" customHeight="1">
      <c r="A26" s="502" t="s">
        <v>143</v>
      </c>
      <c r="B26" s="498">
        <v>2599</v>
      </c>
      <c r="C26" s="498">
        <v>1223</v>
      </c>
      <c r="D26" s="498">
        <v>1376</v>
      </c>
      <c r="E26" s="498">
        <v>-2</v>
      </c>
      <c r="F26" s="498">
        <v>0</v>
      </c>
      <c r="G26" s="498">
        <v>-2</v>
      </c>
      <c r="H26" s="498">
        <v>0</v>
      </c>
      <c r="I26" s="501">
        <v>0</v>
      </c>
      <c r="J26" s="501">
        <v>0</v>
      </c>
      <c r="K26" s="498">
        <v>6</v>
      </c>
      <c r="L26" s="501">
        <v>4</v>
      </c>
      <c r="M26" s="501">
        <v>2</v>
      </c>
      <c r="N26" s="498">
        <v>-6</v>
      </c>
      <c r="O26" s="498">
        <v>-4</v>
      </c>
      <c r="P26" s="498">
        <v>-2</v>
      </c>
      <c r="Q26" s="498">
        <v>15</v>
      </c>
      <c r="R26" s="498">
        <v>8</v>
      </c>
      <c r="S26" s="498">
        <v>7</v>
      </c>
      <c r="T26" s="498">
        <v>7</v>
      </c>
      <c r="U26" s="498">
        <v>8</v>
      </c>
      <c r="V26" s="498">
        <v>11</v>
      </c>
      <c r="W26" s="498">
        <v>4</v>
      </c>
      <c r="X26" s="498">
        <v>7</v>
      </c>
      <c r="Y26" s="498">
        <v>3</v>
      </c>
      <c r="Z26" s="498">
        <v>8</v>
      </c>
      <c r="AA26" s="498">
        <v>4</v>
      </c>
      <c r="AB26" s="498">
        <v>4</v>
      </c>
      <c r="AC26" s="498">
        <v>0</v>
      </c>
      <c r="AD26" s="497" t="s">
        <v>194</v>
      </c>
    </row>
    <row r="27" spans="1:30" ht="14.25" customHeight="1">
      <c r="A27" s="494" t="s">
        <v>144</v>
      </c>
      <c r="B27" s="495">
        <v>29943</v>
      </c>
      <c r="C27" s="495">
        <v>13820</v>
      </c>
      <c r="D27" s="495">
        <v>16123</v>
      </c>
      <c r="E27" s="495">
        <v>-67</v>
      </c>
      <c r="F27" s="495">
        <v>-23</v>
      </c>
      <c r="G27" s="495">
        <v>-44</v>
      </c>
      <c r="H27" s="495">
        <v>8</v>
      </c>
      <c r="I27" s="496">
        <v>5</v>
      </c>
      <c r="J27" s="496">
        <v>3</v>
      </c>
      <c r="K27" s="496">
        <v>47</v>
      </c>
      <c r="L27" s="496">
        <v>29</v>
      </c>
      <c r="M27" s="496">
        <v>18</v>
      </c>
      <c r="N27" s="495">
        <v>-39</v>
      </c>
      <c r="O27" s="495">
        <v>-24</v>
      </c>
      <c r="P27" s="495">
        <v>-15</v>
      </c>
      <c r="Q27" s="495">
        <v>65</v>
      </c>
      <c r="R27" s="495">
        <v>44</v>
      </c>
      <c r="S27" s="495">
        <v>21</v>
      </c>
      <c r="T27" s="495">
        <v>34</v>
      </c>
      <c r="U27" s="495">
        <v>31</v>
      </c>
      <c r="V27" s="495">
        <v>93</v>
      </c>
      <c r="W27" s="495">
        <v>43</v>
      </c>
      <c r="X27" s="495">
        <v>50</v>
      </c>
      <c r="Y27" s="495">
        <v>43</v>
      </c>
      <c r="Z27" s="495">
        <v>50</v>
      </c>
      <c r="AA27" s="495">
        <v>-28</v>
      </c>
      <c r="AB27" s="495">
        <v>1</v>
      </c>
      <c r="AC27" s="495">
        <v>-29</v>
      </c>
      <c r="AD27" s="494" t="s">
        <v>144</v>
      </c>
    </row>
    <row r="28" spans="1:30" ht="14.25" customHeight="1">
      <c r="A28" s="503" t="s">
        <v>145</v>
      </c>
      <c r="B28" s="498">
        <v>3743</v>
      </c>
      <c r="C28" s="498">
        <v>1776</v>
      </c>
      <c r="D28" s="498">
        <v>1967</v>
      </c>
      <c r="E28" s="498">
        <v>-8</v>
      </c>
      <c r="F28" s="498">
        <v>1</v>
      </c>
      <c r="G28" s="498">
        <v>-9</v>
      </c>
      <c r="H28" s="498">
        <v>2</v>
      </c>
      <c r="I28" s="504">
        <v>1</v>
      </c>
      <c r="J28" s="504">
        <v>1</v>
      </c>
      <c r="K28" s="498">
        <v>10</v>
      </c>
      <c r="L28" s="504">
        <v>6</v>
      </c>
      <c r="M28" s="504">
        <v>4</v>
      </c>
      <c r="N28" s="498">
        <v>-8</v>
      </c>
      <c r="O28" s="498">
        <v>-5</v>
      </c>
      <c r="P28" s="498">
        <v>-3</v>
      </c>
      <c r="Q28" s="498">
        <v>13</v>
      </c>
      <c r="R28" s="498">
        <v>11</v>
      </c>
      <c r="S28" s="498">
        <v>2</v>
      </c>
      <c r="T28" s="498">
        <v>7</v>
      </c>
      <c r="U28" s="498">
        <v>6</v>
      </c>
      <c r="V28" s="498">
        <v>13</v>
      </c>
      <c r="W28" s="498">
        <v>5</v>
      </c>
      <c r="X28" s="498">
        <v>8</v>
      </c>
      <c r="Y28" s="498">
        <v>9</v>
      </c>
      <c r="Z28" s="498">
        <v>4</v>
      </c>
      <c r="AA28" s="498">
        <v>0</v>
      </c>
      <c r="AB28" s="498">
        <v>6</v>
      </c>
      <c r="AC28" s="498">
        <v>-6</v>
      </c>
      <c r="AD28" s="503" t="s">
        <v>145</v>
      </c>
    </row>
    <row r="29" spans="1:30" ht="14.25" customHeight="1">
      <c r="A29" s="195" t="s">
        <v>205</v>
      </c>
      <c r="B29" s="193">
        <v>18283</v>
      </c>
      <c r="C29" s="193">
        <v>8401</v>
      </c>
      <c r="D29" s="193">
        <v>9882</v>
      </c>
      <c r="E29" s="193">
        <v>-31</v>
      </c>
      <c r="F29" s="193">
        <v>-15</v>
      </c>
      <c r="G29" s="193">
        <v>-16</v>
      </c>
      <c r="H29" s="193">
        <v>4</v>
      </c>
      <c r="I29" s="198">
        <v>3</v>
      </c>
      <c r="J29" s="198">
        <v>1</v>
      </c>
      <c r="K29" s="193">
        <v>25</v>
      </c>
      <c r="L29" s="198">
        <v>17</v>
      </c>
      <c r="M29" s="198">
        <v>8</v>
      </c>
      <c r="N29" s="193">
        <v>-21</v>
      </c>
      <c r="O29" s="193">
        <v>-14</v>
      </c>
      <c r="P29" s="193">
        <v>-7</v>
      </c>
      <c r="Q29" s="193">
        <v>39</v>
      </c>
      <c r="R29" s="193">
        <v>23</v>
      </c>
      <c r="S29" s="193">
        <v>16</v>
      </c>
      <c r="T29" s="193">
        <v>21</v>
      </c>
      <c r="U29" s="193">
        <v>18</v>
      </c>
      <c r="V29" s="193">
        <v>49</v>
      </c>
      <c r="W29" s="193">
        <v>24</v>
      </c>
      <c r="X29" s="193">
        <v>25</v>
      </c>
      <c r="Y29" s="193">
        <v>18</v>
      </c>
      <c r="Z29" s="193">
        <v>31</v>
      </c>
      <c r="AA29" s="193">
        <v>-10</v>
      </c>
      <c r="AB29" s="193">
        <v>-1</v>
      </c>
      <c r="AC29" s="193">
        <v>-9</v>
      </c>
      <c r="AD29" s="195" t="s">
        <v>205</v>
      </c>
    </row>
    <row r="30" spans="1:30" ht="14.25" customHeight="1">
      <c r="A30" s="195" t="s">
        <v>206</v>
      </c>
      <c r="B30" s="193">
        <v>7917</v>
      </c>
      <c r="C30" s="193">
        <v>3643</v>
      </c>
      <c r="D30" s="193">
        <v>4274</v>
      </c>
      <c r="E30" s="193">
        <v>-28</v>
      </c>
      <c r="F30" s="193">
        <v>-9</v>
      </c>
      <c r="G30" s="193">
        <v>-19</v>
      </c>
      <c r="H30" s="193">
        <v>2</v>
      </c>
      <c r="I30" s="198">
        <v>1</v>
      </c>
      <c r="J30" s="198">
        <v>1</v>
      </c>
      <c r="K30" s="193">
        <v>12</v>
      </c>
      <c r="L30" s="198">
        <v>6</v>
      </c>
      <c r="M30" s="198">
        <v>6</v>
      </c>
      <c r="N30" s="193">
        <v>-10</v>
      </c>
      <c r="O30" s="193">
        <v>-5</v>
      </c>
      <c r="P30" s="193">
        <v>-5</v>
      </c>
      <c r="Q30" s="193">
        <v>13</v>
      </c>
      <c r="R30" s="193">
        <v>10</v>
      </c>
      <c r="S30" s="193">
        <v>3</v>
      </c>
      <c r="T30" s="193">
        <v>6</v>
      </c>
      <c r="U30" s="193">
        <v>7</v>
      </c>
      <c r="V30" s="193">
        <v>31</v>
      </c>
      <c r="W30" s="193">
        <v>14</v>
      </c>
      <c r="X30" s="193">
        <v>17</v>
      </c>
      <c r="Y30" s="193">
        <v>16</v>
      </c>
      <c r="Z30" s="193">
        <v>15</v>
      </c>
      <c r="AA30" s="193">
        <v>-18</v>
      </c>
      <c r="AB30" s="193">
        <v>-4</v>
      </c>
      <c r="AC30" s="193">
        <v>-14</v>
      </c>
      <c r="AD30" s="195" t="s">
        <v>206</v>
      </c>
    </row>
    <row r="31" spans="1:30" ht="14.25" customHeight="1">
      <c r="A31" s="494" t="s">
        <v>146</v>
      </c>
      <c r="B31" s="495">
        <v>25123</v>
      </c>
      <c r="C31" s="495">
        <v>11684</v>
      </c>
      <c r="D31" s="495">
        <v>13439</v>
      </c>
      <c r="E31" s="495">
        <v>31</v>
      </c>
      <c r="F31" s="495">
        <v>17</v>
      </c>
      <c r="G31" s="495">
        <v>14</v>
      </c>
      <c r="H31" s="495">
        <v>9</v>
      </c>
      <c r="I31" s="496">
        <v>2</v>
      </c>
      <c r="J31" s="496">
        <v>7</v>
      </c>
      <c r="K31" s="496">
        <v>25</v>
      </c>
      <c r="L31" s="496">
        <v>16</v>
      </c>
      <c r="M31" s="496">
        <v>9</v>
      </c>
      <c r="N31" s="495">
        <v>-16</v>
      </c>
      <c r="O31" s="495">
        <v>-14</v>
      </c>
      <c r="P31" s="495">
        <v>-2</v>
      </c>
      <c r="Q31" s="495">
        <v>124</v>
      </c>
      <c r="R31" s="495">
        <v>60</v>
      </c>
      <c r="S31" s="495">
        <v>64</v>
      </c>
      <c r="T31" s="495">
        <v>51</v>
      </c>
      <c r="U31" s="495">
        <v>73</v>
      </c>
      <c r="V31" s="495">
        <v>77</v>
      </c>
      <c r="W31" s="495">
        <v>29</v>
      </c>
      <c r="X31" s="495">
        <v>48</v>
      </c>
      <c r="Y31" s="495">
        <v>55</v>
      </c>
      <c r="Z31" s="495">
        <v>22</v>
      </c>
      <c r="AA31" s="495">
        <v>47</v>
      </c>
      <c r="AB31" s="495">
        <v>31</v>
      </c>
      <c r="AC31" s="495">
        <v>16</v>
      </c>
      <c r="AD31" s="494" t="s">
        <v>146</v>
      </c>
    </row>
    <row r="32" spans="1:30" ht="14.25" customHeight="1">
      <c r="A32" s="497" t="s">
        <v>147</v>
      </c>
      <c r="B32" s="498">
        <v>10189</v>
      </c>
      <c r="C32" s="498">
        <v>4691</v>
      </c>
      <c r="D32" s="498">
        <v>5498</v>
      </c>
      <c r="E32" s="498">
        <v>-16</v>
      </c>
      <c r="F32" s="498">
        <v>-11</v>
      </c>
      <c r="G32" s="498">
        <v>-5</v>
      </c>
      <c r="H32" s="498">
        <v>4</v>
      </c>
      <c r="I32" s="501">
        <v>0</v>
      </c>
      <c r="J32" s="501">
        <v>4</v>
      </c>
      <c r="K32" s="498">
        <v>16</v>
      </c>
      <c r="L32" s="501">
        <v>12</v>
      </c>
      <c r="M32" s="501">
        <v>4</v>
      </c>
      <c r="N32" s="498">
        <v>-12</v>
      </c>
      <c r="O32" s="498">
        <v>-12</v>
      </c>
      <c r="P32" s="498">
        <v>0</v>
      </c>
      <c r="Q32" s="498">
        <v>20</v>
      </c>
      <c r="R32" s="498">
        <v>9</v>
      </c>
      <c r="S32" s="498">
        <v>11</v>
      </c>
      <c r="T32" s="498">
        <v>15</v>
      </c>
      <c r="U32" s="498">
        <v>5</v>
      </c>
      <c r="V32" s="498">
        <v>24</v>
      </c>
      <c r="W32" s="498">
        <v>8</v>
      </c>
      <c r="X32" s="498">
        <v>16</v>
      </c>
      <c r="Y32" s="498">
        <v>16</v>
      </c>
      <c r="Z32" s="498">
        <v>8</v>
      </c>
      <c r="AA32" s="498">
        <v>-4</v>
      </c>
      <c r="AB32" s="498">
        <v>1</v>
      </c>
      <c r="AC32" s="498">
        <v>-5</v>
      </c>
      <c r="AD32" s="497" t="s">
        <v>147</v>
      </c>
    </row>
    <row r="33" spans="1:30" ht="14.25" customHeight="1">
      <c r="A33" s="195" t="s">
        <v>148</v>
      </c>
      <c r="B33" s="193">
        <v>6432</v>
      </c>
      <c r="C33" s="193">
        <v>2938</v>
      </c>
      <c r="D33" s="193">
        <v>3494</v>
      </c>
      <c r="E33" s="193">
        <v>-4</v>
      </c>
      <c r="F33" s="193">
        <v>-4</v>
      </c>
      <c r="G33" s="193">
        <v>0</v>
      </c>
      <c r="H33" s="193">
        <v>2</v>
      </c>
      <c r="I33" s="198">
        <v>1</v>
      </c>
      <c r="J33" s="198">
        <v>1</v>
      </c>
      <c r="K33" s="193">
        <v>5</v>
      </c>
      <c r="L33" s="198">
        <v>2</v>
      </c>
      <c r="M33" s="198">
        <v>3</v>
      </c>
      <c r="N33" s="193">
        <v>-3</v>
      </c>
      <c r="O33" s="193">
        <v>-1</v>
      </c>
      <c r="P33" s="193">
        <v>-2</v>
      </c>
      <c r="Q33" s="193">
        <v>18</v>
      </c>
      <c r="R33" s="193">
        <v>6</v>
      </c>
      <c r="S33" s="193">
        <v>12</v>
      </c>
      <c r="T33" s="193">
        <v>8</v>
      </c>
      <c r="U33" s="193">
        <v>10</v>
      </c>
      <c r="V33" s="193">
        <v>19</v>
      </c>
      <c r="W33" s="193">
        <v>9</v>
      </c>
      <c r="X33" s="193">
        <v>10</v>
      </c>
      <c r="Y33" s="193">
        <v>14</v>
      </c>
      <c r="Z33" s="193">
        <v>5</v>
      </c>
      <c r="AA33" s="193">
        <v>-1</v>
      </c>
      <c r="AB33" s="193">
        <v>-3</v>
      </c>
      <c r="AC33" s="193">
        <v>2</v>
      </c>
      <c r="AD33" s="195" t="s">
        <v>148</v>
      </c>
    </row>
    <row r="34" spans="1:30" ht="14.25" customHeight="1">
      <c r="A34" s="195" t="s">
        <v>149</v>
      </c>
      <c r="B34" s="193">
        <v>5350</v>
      </c>
      <c r="C34" s="193">
        <v>2506</v>
      </c>
      <c r="D34" s="193">
        <v>2844</v>
      </c>
      <c r="E34" s="193">
        <v>-13</v>
      </c>
      <c r="F34" s="193">
        <v>-4</v>
      </c>
      <c r="G34" s="193">
        <v>-9</v>
      </c>
      <c r="H34" s="193">
        <v>3</v>
      </c>
      <c r="I34" s="198">
        <v>1</v>
      </c>
      <c r="J34" s="198">
        <v>2</v>
      </c>
      <c r="K34" s="193">
        <v>2</v>
      </c>
      <c r="L34" s="198">
        <v>1</v>
      </c>
      <c r="M34" s="198">
        <v>1</v>
      </c>
      <c r="N34" s="193">
        <v>1</v>
      </c>
      <c r="O34" s="193">
        <v>0</v>
      </c>
      <c r="P34" s="193">
        <v>1</v>
      </c>
      <c r="Q34" s="193">
        <v>10</v>
      </c>
      <c r="R34" s="193">
        <v>3</v>
      </c>
      <c r="S34" s="193">
        <v>7</v>
      </c>
      <c r="T34" s="193">
        <v>7</v>
      </c>
      <c r="U34" s="193">
        <v>3</v>
      </c>
      <c r="V34" s="193">
        <v>24</v>
      </c>
      <c r="W34" s="193">
        <v>7</v>
      </c>
      <c r="X34" s="193">
        <v>17</v>
      </c>
      <c r="Y34" s="193">
        <v>18</v>
      </c>
      <c r="Z34" s="193">
        <v>6</v>
      </c>
      <c r="AA34" s="193">
        <v>-14</v>
      </c>
      <c r="AB34" s="193">
        <v>-4</v>
      </c>
      <c r="AC34" s="193">
        <v>-10</v>
      </c>
      <c r="AD34" s="195" t="s">
        <v>149</v>
      </c>
    </row>
    <row r="35" spans="1:30" ht="14.25" customHeight="1">
      <c r="A35" s="196" t="s">
        <v>150</v>
      </c>
      <c r="B35" s="197">
        <v>3152</v>
      </c>
      <c r="C35" s="197">
        <v>1549</v>
      </c>
      <c r="D35" s="197">
        <v>1603</v>
      </c>
      <c r="E35" s="197">
        <v>64</v>
      </c>
      <c r="F35" s="197">
        <v>36</v>
      </c>
      <c r="G35" s="197">
        <v>28</v>
      </c>
      <c r="H35" s="197">
        <v>0</v>
      </c>
      <c r="I35" s="199">
        <v>0</v>
      </c>
      <c r="J35" s="199">
        <v>0</v>
      </c>
      <c r="K35" s="197">
        <v>2</v>
      </c>
      <c r="L35" s="199">
        <v>1</v>
      </c>
      <c r="M35" s="199">
        <v>1</v>
      </c>
      <c r="N35" s="197">
        <v>-2</v>
      </c>
      <c r="O35" s="197">
        <v>-1</v>
      </c>
      <c r="P35" s="197">
        <v>-1</v>
      </c>
      <c r="Q35" s="197">
        <v>76</v>
      </c>
      <c r="R35" s="197">
        <v>42</v>
      </c>
      <c r="S35" s="197">
        <v>34</v>
      </c>
      <c r="T35" s="197">
        <v>21</v>
      </c>
      <c r="U35" s="197">
        <v>55</v>
      </c>
      <c r="V35" s="197">
        <v>10</v>
      </c>
      <c r="W35" s="197">
        <v>5</v>
      </c>
      <c r="X35" s="197">
        <v>5</v>
      </c>
      <c r="Y35" s="197">
        <v>7</v>
      </c>
      <c r="Z35" s="197">
        <v>3</v>
      </c>
      <c r="AA35" s="197">
        <v>66</v>
      </c>
      <c r="AB35" s="197">
        <v>37</v>
      </c>
      <c r="AC35" s="197">
        <v>29</v>
      </c>
      <c r="AD35" s="196" t="s">
        <v>150</v>
      </c>
    </row>
    <row r="36" spans="1:30" ht="14.25" customHeight="1">
      <c r="A36" s="494" t="s">
        <v>151</v>
      </c>
      <c r="B36" s="495">
        <v>21116</v>
      </c>
      <c r="C36" s="495">
        <v>9853</v>
      </c>
      <c r="D36" s="495">
        <v>11263</v>
      </c>
      <c r="E36" s="495">
        <v>-15</v>
      </c>
      <c r="F36" s="495">
        <v>-4</v>
      </c>
      <c r="G36" s="495">
        <v>-11</v>
      </c>
      <c r="H36" s="496">
        <v>16</v>
      </c>
      <c r="I36" s="496">
        <v>10</v>
      </c>
      <c r="J36" s="496">
        <v>6</v>
      </c>
      <c r="K36" s="496">
        <v>29</v>
      </c>
      <c r="L36" s="496">
        <v>15</v>
      </c>
      <c r="M36" s="496">
        <v>14</v>
      </c>
      <c r="N36" s="495">
        <v>-13</v>
      </c>
      <c r="O36" s="495">
        <v>-5</v>
      </c>
      <c r="P36" s="495">
        <v>-8</v>
      </c>
      <c r="Q36" s="495">
        <v>41</v>
      </c>
      <c r="R36" s="495">
        <v>18</v>
      </c>
      <c r="S36" s="495">
        <v>23</v>
      </c>
      <c r="T36" s="495">
        <v>18</v>
      </c>
      <c r="U36" s="495">
        <v>23</v>
      </c>
      <c r="V36" s="495">
        <v>43</v>
      </c>
      <c r="W36" s="495">
        <v>17</v>
      </c>
      <c r="X36" s="495">
        <v>26</v>
      </c>
      <c r="Y36" s="495">
        <v>26</v>
      </c>
      <c r="Z36" s="495">
        <v>17</v>
      </c>
      <c r="AA36" s="495">
        <v>-2</v>
      </c>
      <c r="AB36" s="495">
        <v>1</v>
      </c>
      <c r="AC36" s="495">
        <v>-3</v>
      </c>
      <c r="AD36" s="494" t="s">
        <v>151</v>
      </c>
    </row>
    <row r="37" spans="1:30" ht="14.25" customHeight="1">
      <c r="A37" s="505" t="s">
        <v>188</v>
      </c>
      <c r="B37" s="499">
        <v>21116</v>
      </c>
      <c r="C37" s="499">
        <v>9853</v>
      </c>
      <c r="D37" s="499">
        <v>11263</v>
      </c>
      <c r="E37" s="499">
        <v>-15</v>
      </c>
      <c r="F37" s="499">
        <v>-4</v>
      </c>
      <c r="G37" s="499">
        <v>-11</v>
      </c>
      <c r="H37" s="499">
        <v>16</v>
      </c>
      <c r="I37" s="506">
        <v>10</v>
      </c>
      <c r="J37" s="506">
        <v>6</v>
      </c>
      <c r="K37" s="499">
        <v>29</v>
      </c>
      <c r="L37" s="506">
        <v>15</v>
      </c>
      <c r="M37" s="506">
        <v>14</v>
      </c>
      <c r="N37" s="499">
        <v>-13</v>
      </c>
      <c r="O37" s="499">
        <v>-5</v>
      </c>
      <c r="P37" s="499">
        <v>-8</v>
      </c>
      <c r="Q37" s="499">
        <v>41</v>
      </c>
      <c r="R37" s="499">
        <v>18</v>
      </c>
      <c r="S37" s="499">
        <v>23</v>
      </c>
      <c r="T37" s="499">
        <v>18</v>
      </c>
      <c r="U37" s="499">
        <v>23</v>
      </c>
      <c r="V37" s="499">
        <v>43</v>
      </c>
      <c r="W37" s="499">
        <v>17</v>
      </c>
      <c r="X37" s="499">
        <v>26</v>
      </c>
      <c r="Y37" s="499">
        <v>26</v>
      </c>
      <c r="Z37" s="499">
        <v>17</v>
      </c>
      <c r="AA37" s="499">
        <v>-2</v>
      </c>
      <c r="AB37" s="499">
        <v>1</v>
      </c>
      <c r="AC37" s="499">
        <v>-3</v>
      </c>
      <c r="AD37" s="505" t="s">
        <v>190</v>
      </c>
    </row>
    <row r="38" spans="1:30" ht="14.25" customHeight="1">
      <c r="A38" s="494" t="s">
        <v>152</v>
      </c>
      <c r="B38" s="495">
        <v>19038</v>
      </c>
      <c r="C38" s="495">
        <v>9069</v>
      </c>
      <c r="D38" s="495">
        <v>9969</v>
      </c>
      <c r="E38" s="495">
        <v>-45</v>
      </c>
      <c r="F38" s="495">
        <v>-13</v>
      </c>
      <c r="G38" s="495">
        <v>-32</v>
      </c>
      <c r="H38" s="496">
        <v>11</v>
      </c>
      <c r="I38" s="496">
        <v>5</v>
      </c>
      <c r="J38" s="496">
        <v>6</v>
      </c>
      <c r="K38" s="496">
        <v>28</v>
      </c>
      <c r="L38" s="496">
        <v>10</v>
      </c>
      <c r="M38" s="496">
        <v>18</v>
      </c>
      <c r="N38" s="495">
        <v>-17</v>
      </c>
      <c r="O38" s="495">
        <v>-5</v>
      </c>
      <c r="P38" s="495">
        <v>-12</v>
      </c>
      <c r="Q38" s="495">
        <v>42</v>
      </c>
      <c r="R38" s="495">
        <v>23</v>
      </c>
      <c r="S38" s="495">
        <v>19</v>
      </c>
      <c r="T38" s="495">
        <v>16</v>
      </c>
      <c r="U38" s="495">
        <v>26</v>
      </c>
      <c r="V38" s="495">
        <v>70</v>
      </c>
      <c r="W38" s="495">
        <v>31</v>
      </c>
      <c r="X38" s="495">
        <v>39</v>
      </c>
      <c r="Y38" s="495">
        <v>25</v>
      </c>
      <c r="Z38" s="495">
        <v>45</v>
      </c>
      <c r="AA38" s="495">
        <v>-28</v>
      </c>
      <c r="AB38" s="495">
        <v>-8</v>
      </c>
      <c r="AC38" s="495">
        <v>-20</v>
      </c>
      <c r="AD38" s="494" t="s">
        <v>152</v>
      </c>
    </row>
    <row r="39" spans="1:30" ht="14.25" customHeight="1">
      <c r="A39" s="497" t="s">
        <v>153</v>
      </c>
      <c r="B39" s="498">
        <v>16255</v>
      </c>
      <c r="C39" s="498">
        <v>7729</v>
      </c>
      <c r="D39" s="498">
        <v>8526</v>
      </c>
      <c r="E39" s="498">
        <v>-43</v>
      </c>
      <c r="F39" s="498">
        <v>-16</v>
      </c>
      <c r="G39" s="498">
        <v>-27</v>
      </c>
      <c r="H39" s="498">
        <v>10</v>
      </c>
      <c r="I39" s="501">
        <v>4</v>
      </c>
      <c r="J39" s="501">
        <v>6</v>
      </c>
      <c r="K39" s="498">
        <v>25</v>
      </c>
      <c r="L39" s="501">
        <v>9</v>
      </c>
      <c r="M39" s="501">
        <v>16</v>
      </c>
      <c r="N39" s="498">
        <v>-15</v>
      </c>
      <c r="O39" s="498">
        <v>-5</v>
      </c>
      <c r="P39" s="498">
        <v>-10</v>
      </c>
      <c r="Q39" s="498">
        <v>34</v>
      </c>
      <c r="R39" s="498">
        <v>18</v>
      </c>
      <c r="S39" s="498">
        <v>16</v>
      </c>
      <c r="T39" s="498">
        <v>14</v>
      </c>
      <c r="U39" s="498">
        <v>20</v>
      </c>
      <c r="V39" s="498">
        <v>62</v>
      </c>
      <c r="W39" s="498">
        <v>29</v>
      </c>
      <c r="X39" s="498">
        <v>33</v>
      </c>
      <c r="Y39" s="498">
        <v>23</v>
      </c>
      <c r="Z39" s="498">
        <v>39</v>
      </c>
      <c r="AA39" s="498">
        <v>-28</v>
      </c>
      <c r="AB39" s="498">
        <v>-11</v>
      </c>
      <c r="AC39" s="498">
        <v>-17</v>
      </c>
      <c r="AD39" s="497" t="s">
        <v>153</v>
      </c>
    </row>
    <row r="40" spans="1:30" ht="14.25" customHeight="1">
      <c r="A40" s="196" t="s">
        <v>201</v>
      </c>
      <c r="B40" s="197">
        <v>2783</v>
      </c>
      <c r="C40" s="197">
        <v>1340</v>
      </c>
      <c r="D40" s="197">
        <v>1443</v>
      </c>
      <c r="E40" s="197">
        <v>-2</v>
      </c>
      <c r="F40" s="197">
        <v>3</v>
      </c>
      <c r="G40" s="197">
        <v>-5</v>
      </c>
      <c r="H40" s="197">
        <v>1</v>
      </c>
      <c r="I40" s="199">
        <v>1</v>
      </c>
      <c r="J40" s="199">
        <v>0</v>
      </c>
      <c r="K40" s="197">
        <v>3</v>
      </c>
      <c r="L40" s="199">
        <v>1</v>
      </c>
      <c r="M40" s="199">
        <v>2</v>
      </c>
      <c r="N40" s="197">
        <v>-2</v>
      </c>
      <c r="O40" s="197">
        <v>0</v>
      </c>
      <c r="P40" s="197">
        <v>-2</v>
      </c>
      <c r="Q40" s="197">
        <v>8</v>
      </c>
      <c r="R40" s="197">
        <v>5</v>
      </c>
      <c r="S40" s="197">
        <v>3</v>
      </c>
      <c r="T40" s="197">
        <v>2</v>
      </c>
      <c r="U40" s="197">
        <v>6</v>
      </c>
      <c r="V40" s="197">
        <v>8</v>
      </c>
      <c r="W40" s="197">
        <v>2</v>
      </c>
      <c r="X40" s="197">
        <v>6</v>
      </c>
      <c r="Y40" s="197">
        <v>2</v>
      </c>
      <c r="Z40" s="197">
        <v>6</v>
      </c>
      <c r="AA40" s="197">
        <v>0</v>
      </c>
      <c r="AB40" s="197">
        <v>3</v>
      </c>
      <c r="AC40" s="197">
        <v>-3</v>
      </c>
      <c r="AD40" s="196" t="s">
        <v>154</v>
      </c>
    </row>
    <row r="41" spans="17:26" ht="14.25" customHeight="1">
      <c r="Q41" s="359"/>
      <c r="R41" s="359"/>
      <c r="S41" s="359"/>
      <c r="T41" s="359"/>
      <c r="U41" s="359"/>
      <c r="V41" s="359"/>
      <c r="W41" s="359"/>
      <c r="X41" s="359"/>
      <c r="Y41" s="359"/>
      <c r="Z41" s="359"/>
    </row>
    <row r="42" spans="1:26" ht="14.25" customHeight="1">
      <c r="A42" s="185" t="s">
        <v>384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</row>
    <row r="43" spans="2:26" ht="14.25" customHeight="1"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R43" s="359"/>
      <c r="S43" s="359"/>
      <c r="T43" s="359"/>
      <c r="U43" s="359"/>
      <c r="V43" s="359"/>
      <c r="W43" s="359"/>
      <c r="X43" s="359"/>
      <c r="Y43" s="359"/>
      <c r="Z43" s="359"/>
    </row>
    <row r="44" spans="2:26" ht="14.25" customHeight="1"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R44" s="359"/>
      <c r="S44" s="359"/>
      <c r="T44" s="359"/>
      <c r="U44" s="359"/>
      <c r="V44" s="359"/>
      <c r="W44" s="359"/>
      <c r="X44" s="359"/>
      <c r="Y44" s="359"/>
      <c r="Z44" s="359"/>
    </row>
    <row r="45" spans="2:30" ht="14.25" customHeight="1"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3"/>
    </row>
    <row r="46" ht="13.5" customHeight="1">
      <c r="AD46" s="200"/>
    </row>
    <row r="47" spans="1:30" ht="13.5" customHeight="1">
      <c r="A47" s="200"/>
      <c r="I47" s="441"/>
      <c r="J47" s="441"/>
      <c r="L47" s="441"/>
      <c r="M47" s="441"/>
      <c r="AD47" s="200"/>
    </row>
    <row r="48" spans="2:16" ht="13.5" customHeight="1"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70" customWidth="1"/>
    <col min="2" max="10" width="7.625" style="470" customWidth="1"/>
    <col min="11" max="11" width="7.50390625" style="470" customWidth="1"/>
    <col min="12" max="12" width="8.25390625" style="470" customWidth="1"/>
    <col min="13" max="13" width="11.00390625" style="470" customWidth="1"/>
    <col min="14" max="16384" width="9.00390625" style="470" customWidth="1"/>
  </cols>
  <sheetData>
    <row r="1" spans="1:13" s="468" customFormat="1" ht="31.5" customHeight="1">
      <c r="A1" s="466" t="s">
        <v>155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s="468" customFormat="1" ht="31.5" customHeight="1">
      <c r="A2" s="466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ht="14.25" customHeight="1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 t="s">
        <v>156</v>
      </c>
      <c r="M3" s="469"/>
    </row>
    <row r="4" spans="1:13" ht="18" customHeight="1">
      <c r="A4" s="471"/>
      <c r="B4" s="471"/>
      <c r="C4" s="201" t="s">
        <v>157</v>
      </c>
      <c r="D4" s="202" t="s">
        <v>158</v>
      </c>
      <c r="E4" s="202" t="s">
        <v>159</v>
      </c>
      <c r="F4" s="202" t="s">
        <v>160</v>
      </c>
      <c r="G4" s="201" t="s">
        <v>161</v>
      </c>
      <c r="H4" s="202" t="s">
        <v>162</v>
      </c>
      <c r="I4" s="202" t="s">
        <v>159</v>
      </c>
      <c r="J4" s="202" t="s">
        <v>160</v>
      </c>
      <c r="K4" s="471"/>
      <c r="L4" s="235" t="s">
        <v>163</v>
      </c>
      <c r="M4" s="472"/>
    </row>
    <row r="5" spans="1:13" ht="18" customHeight="1">
      <c r="A5" s="203" t="s">
        <v>164</v>
      </c>
      <c r="B5" s="204" t="s">
        <v>4</v>
      </c>
      <c r="C5" s="204" t="s">
        <v>165</v>
      </c>
      <c r="D5" s="204" t="s">
        <v>166</v>
      </c>
      <c r="E5" s="204" t="s">
        <v>167</v>
      </c>
      <c r="F5" s="204" t="s">
        <v>74</v>
      </c>
      <c r="G5" s="204" t="s">
        <v>168</v>
      </c>
      <c r="H5" s="204" t="s">
        <v>169</v>
      </c>
      <c r="I5" s="204" t="s">
        <v>170</v>
      </c>
      <c r="J5" s="204" t="s">
        <v>74</v>
      </c>
      <c r="K5" s="237" t="s">
        <v>171</v>
      </c>
      <c r="L5" s="236" t="s">
        <v>172</v>
      </c>
      <c r="M5" s="213" t="s">
        <v>173</v>
      </c>
    </row>
    <row r="6" spans="1:13" ht="18" customHeight="1">
      <c r="A6" s="205" t="s">
        <v>174</v>
      </c>
      <c r="B6" s="206">
        <v>391762</v>
      </c>
      <c r="C6" s="206">
        <v>982</v>
      </c>
      <c r="D6" s="206">
        <v>1281</v>
      </c>
      <c r="E6" s="206">
        <v>666</v>
      </c>
      <c r="F6" s="206">
        <v>2929</v>
      </c>
      <c r="G6" s="206">
        <v>382</v>
      </c>
      <c r="H6" s="206">
        <v>476</v>
      </c>
      <c r="I6" s="206">
        <v>590</v>
      </c>
      <c r="J6" s="206">
        <v>1448</v>
      </c>
      <c r="K6" s="206">
        <v>1481</v>
      </c>
      <c r="L6" s="482">
        <v>390281</v>
      </c>
      <c r="M6" s="207" t="s">
        <v>174</v>
      </c>
    </row>
    <row r="7" spans="1:14" ht="18" customHeight="1">
      <c r="A7" s="208" t="s">
        <v>109</v>
      </c>
      <c r="B7" s="209">
        <v>357389</v>
      </c>
      <c r="C7" s="209">
        <v>918</v>
      </c>
      <c r="D7" s="209">
        <v>1214</v>
      </c>
      <c r="E7" s="209">
        <v>590</v>
      </c>
      <c r="F7" s="209">
        <v>2722</v>
      </c>
      <c r="G7" s="209">
        <v>349</v>
      </c>
      <c r="H7" s="209">
        <v>459</v>
      </c>
      <c r="I7" s="209">
        <v>525</v>
      </c>
      <c r="J7" s="209">
        <v>1333</v>
      </c>
      <c r="K7" s="209">
        <v>1389</v>
      </c>
      <c r="L7" s="483">
        <v>356000</v>
      </c>
      <c r="M7" s="210" t="s">
        <v>109</v>
      </c>
      <c r="N7" s="473"/>
    </row>
    <row r="8" spans="1:14" ht="18" customHeight="1">
      <c r="A8" s="203" t="s">
        <v>175</v>
      </c>
      <c r="B8" s="211">
        <v>34373</v>
      </c>
      <c r="C8" s="211">
        <v>64</v>
      </c>
      <c r="D8" s="211">
        <v>67</v>
      </c>
      <c r="E8" s="211">
        <v>76</v>
      </c>
      <c r="F8" s="211">
        <v>207</v>
      </c>
      <c r="G8" s="211">
        <v>33</v>
      </c>
      <c r="H8" s="211">
        <v>17</v>
      </c>
      <c r="I8" s="211">
        <v>65</v>
      </c>
      <c r="J8" s="211">
        <v>115</v>
      </c>
      <c r="K8" s="212">
        <v>92</v>
      </c>
      <c r="L8" s="484">
        <v>34281</v>
      </c>
      <c r="M8" s="213" t="s">
        <v>175</v>
      </c>
      <c r="N8" s="473"/>
    </row>
    <row r="9" spans="1:14" ht="18" customHeight="1">
      <c r="A9" s="208" t="s">
        <v>176</v>
      </c>
      <c r="B9" s="209">
        <v>132865</v>
      </c>
      <c r="C9" s="214">
        <v>404</v>
      </c>
      <c r="D9" s="215">
        <v>804</v>
      </c>
      <c r="E9" s="214">
        <v>231</v>
      </c>
      <c r="F9" s="209">
        <v>1439</v>
      </c>
      <c r="G9" s="214">
        <v>104</v>
      </c>
      <c r="H9" s="215">
        <v>240</v>
      </c>
      <c r="I9" s="214">
        <v>193</v>
      </c>
      <c r="J9" s="209">
        <v>537</v>
      </c>
      <c r="K9" s="209">
        <v>902</v>
      </c>
      <c r="L9" s="483">
        <v>131963</v>
      </c>
      <c r="M9" s="210" t="s">
        <v>176</v>
      </c>
      <c r="N9" s="473"/>
    </row>
    <row r="10" spans="1:13" ht="18" customHeight="1">
      <c r="A10" s="208" t="s">
        <v>177</v>
      </c>
      <c r="B10" s="209">
        <v>22756</v>
      </c>
      <c r="C10" s="214">
        <v>55</v>
      </c>
      <c r="D10" s="214">
        <v>51</v>
      </c>
      <c r="E10" s="214">
        <v>28</v>
      </c>
      <c r="F10" s="209">
        <v>134</v>
      </c>
      <c r="G10" s="214">
        <v>38</v>
      </c>
      <c r="H10" s="214">
        <v>32</v>
      </c>
      <c r="I10" s="214">
        <v>25</v>
      </c>
      <c r="J10" s="209">
        <v>95</v>
      </c>
      <c r="K10" s="209">
        <v>39</v>
      </c>
      <c r="L10" s="483">
        <v>22717</v>
      </c>
      <c r="M10" s="210" t="s">
        <v>177</v>
      </c>
    </row>
    <row r="11" spans="1:13" ht="18" customHeight="1">
      <c r="A11" s="208" t="s">
        <v>367</v>
      </c>
      <c r="B11" s="209">
        <v>31912</v>
      </c>
      <c r="C11" s="214">
        <v>62</v>
      </c>
      <c r="D11" s="214">
        <v>50</v>
      </c>
      <c r="E11" s="214">
        <v>52</v>
      </c>
      <c r="F11" s="209">
        <v>164</v>
      </c>
      <c r="G11" s="214">
        <v>29</v>
      </c>
      <c r="H11" s="214">
        <v>24</v>
      </c>
      <c r="I11" s="214">
        <v>59</v>
      </c>
      <c r="J11" s="209">
        <v>112</v>
      </c>
      <c r="K11" s="209">
        <v>52</v>
      </c>
      <c r="L11" s="483">
        <v>31860</v>
      </c>
      <c r="M11" s="210" t="s">
        <v>367</v>
      </c>
    </row>
    <row r="12" spans="1:13" ht="18" customHeight="1">
      <c r="A12" s="208" t="s">
        <v>178</v>
      </c>
      <c r="B12" s="209">
        <v>28735</v>
      </c>
      <c r="C12" s="214">
        <v>107</v>
      </c>
      <c r="D12" s="214">
        <v>80</v>
      </c>
      <c r="E12" s="214">
        <v>64</v>
      </c>
      <c r="F12" s="209">
        <v>251</v>
      </c>
      <c r="G12" s="214">
        <v>23</v>
      </c>
      <c r="H12" s="214">
        <v>36</v>
      </c>
      <c r="I12" s="214">
        <v>48</v>
      </c>
      <c r="J12" s="209">
        <v>107</v>
      </c>
      <c r="K12" s="209">
        <v>144</v>
      </c>
      <c r="L12" s="483">
        <v>28591</v>
      </c>
      <c r="M12" s="210" t="s">
        <v>178</v>
      </c>
    </row>
    <row r="13" spans="1:14" ht="18" customHeight="1">
      <c r="A13" s="208" t="s">
        <v>179</v>
      </c>
      <c r="B13" s="209">
        <v>11657</v>
      </c>
      <c r="C13" s="214">
        <v>14</v>
      </c>
      <c r="D13" s="214">
        <v>13</v>
      </c>
      <c r="E13" s="214">
        <v>43</v>
      </c>
      <c r="F13" s="209">
        <v>70</v>
      </c>
      <c r="G13" s="214">
        <v>7</v>
      </c>
      <c r="H13" s="214">
        <v>5</v>
      </c>
      <c r="I13" s="214">
        <v>17</v>
      </c>
      <c r="J13" s="209">
        <v>29</v>
      </c>
      <c r="K13" s="209">
        <v>41</v>
      </c>
      <c r="L13" s="483">
        <v>11616</v>
      </c>
      <c r="M13" s="210" t="s">
        <v>179</v>
      </c>
      <c r="N13" s="473"/>
    </row>
    <row r="14" spans="1:14" ht="18" customHeight="1">
      <c r="A14" s="208" t="s">
        <v>180</v>
      </c>
      <c r="B14" s="209">
        <v>16598</v>
      </c>
      <c r="C14" s="214">
        <v>31</v>
      </c>
      <c r="D14" s="214">
        <v>42</v>
      </c>
      <c r="E14" s="214">
        <v>8</v>
      </c>
      <c r="F14" s="209">
        <v>81</v>
      </c>
      <c r="G14" s="214">
        <v>19</v>
      </c>
      <c r="H14" s="214">
        <v>11</v>
      </c>
      <c r="I14" s="214">
        <v>26</v>
      </c>
      <c r="J14" s="209">
        <v>56</v>
      </c>
      <c r="K14" s="209">
        <v>25</v>
      </c>
      <c r="L14" s="483">
        <v>16573</v>
      </c>
      <c r="M14" s="210" t="s">
        <v>180</v>
      </c>
      <c r="N14" s="473"/>
    </row>
    <row r="15" spans="1:14" ht="18" customHeight="1">
      <c r="A15" s="208" t="s">
        <v>181</v>
      </c>
      <c r="B15" s="209">
        <v>11810</v>
      </c>
      <c r="C15" s="214">
        <v>35</v>
      </c>
      <c r="D15" s="214">
        <v>19</v>
      </c>
      <c r="E15" s="214">
        <v>17</v>
      </c>
      <c r="F15" s="209">
        <v>71</v>
      </c>
      <c r="G15" s="214">
        <v>19</v>
      </c>
      <c r="H15" s="214">
        <v>14</v>
      </c>
      <c r="I15" s="214">
        <v>19</v>
      </c>
      <c r="J15" s="209">
        <v>52</v>
      </c>
      <c r="K15" s="209">
        <v>19</v>
      </c>
      <c r="L15" s="483">
        <v>11791</v>
      </c>
      <c r="M15" s="210" t="s">
        <v>181</v>
      </c>
      <c r="N15" s="473"/>
    </row>
    <row r="16" spans="1:14" ht="18" customHeight="1">
      <c r="A16" s="208" t="s">
        <v>368</v>
      </c>
      <c r="B16" s="209">
        <v>28739</v>
      </c>
      <c r="C16" s="214">
        <v>71</v>
      </c>
      <c r="D16" s="214">
        <v>62</v>
      </c>
      <c r="E16" s="214">
        <v>42</v>
      </c>
      <c r="F16" s="209">
        <v>175</v>
      </c>
      <c r="G16" s="214">
        <v>22</v>
      </c>
      <c r="H16" s="214">
        <v>20</v>
      </c>
      <c r="I16" s="214">
        <v>32</v>
      </c>
      <c r="J16" s="209">
        <v>74</v>
      </c>
      <c r="K16" s="209">
        <v>101</v>
      </c>
      <c r="L16" s="483">
        <v>28638</v>
      </c>
      <c r="M16" s="210" t="s">
        <v>368</v>
      </c>
      <c r="N16" s="473"/>
    </row>
    <row r="17" spans="1:14" ht="18" customHeight="1">
      <c r="A17" s="208" t="s">
        <v>358</v>
      </c>
      <c r="B17" s="209">
        <v>12094</v>
      </c>
      <c r="C17" s="214">
        <v>29</v>
      </c>
      <c r="D17" s="214">
        <v>12</v>
      </c>
      <c r="E17" s="214">
        <v>21</v>
      </c>
      <c r="F17" s="209">
        <v>62</v>
      </c>
      <c r="G17" s="214">
        <v>14</v>
      </c>
      <c r="H17" s="214">
        <v>5</v>
      </c>
      <c r="I17" s="214">
        <v>19</v>
      </c>
      <c r="J17" s="209">
        <v>38</v>
      </c>
      <c r="K17" s="209">
        <v>24</v>
      </c>
      <c r="L17" s="483">
        <v>12070</v>
      </c>
      <c r="M17" s="210" t="s">
        <v>358</v>
      </c>
      <c r="N17" s="473"/>
    </row>
    <row r="18" spans="1:14" ht="18" customHeight="1">
      <c r="A18" s="208" t="s">
        <v>369</v>
      </c>
      <c r="B18" s="209">
        <v>28498</v>
      </c>
      <c r="C18" s="214">
        <v>64</v>
      </c>
      <c r="D18" s="214">
        <v>49</v>
      </c>
      <c r="E18" s="214">
        <v>46</v>
      </c>
      <c r="F18" s="209">
        <v>159</v>
      </c>
      <c r="G18" s="214">
        <v>43</v>
      </c>
      <c r="H18" s="214">
        <v>27</v>
      </c>
      <c r="I18" s="214">
        <v>38</v>
      </c>
      <c r="J18" s="209">
        <v>108</v>
      </c>
      <c r="K18" s="209">
        <v>51</v>
      </c>
      <c r="L18" s="483">
        <v>28447</v>
      </c>
      <c r="M18" s="210" t="s">
        <v>364</v>
      </c>
      <c r="N18" s="473"/>
    </row>
    <row r="19" spans="1:13" ht="18" customHeight="1">
      <c r="A19" s="208" t="s">
        <v>287</v>
      </c>
      <c r="B19" s="209">
        <v>12694</v>
      </c>
      <c r="C19" s="214">
        <v>24</v>
      </c>
      <c r="D19" s="214">
        <v>14</v>
      </c>
      <c r="E19" s="214">
        <v>9</v>
      </c>
      <c r="F19" s="209">
        <v>47</v>
      </c>
      <c r="G19" s="214">
        <v>13</v>
      </c>
      <c r="H19" s="214">
        <v>21</v>
      </c>
      <c r="I19" s="214">
        <v>5</v>
      </c>
      <c r="J19" s="209">
        <v>39</v>
      </c>
      <c r="K19" s="209">
        <v>8</v>
      </c>
      <c r="L19" s="483">
        <v>12686</v>
      </c>
      <c r="M19" s="210" t="s">
        <v>287</v>
      </c>
    </row>
    <row r="20" spans="1:13" ht="18" customHeight="1">
      <c r="A20" s="208" t="s">
        <v>202</v>
      </c>
      <c r="B20" s="209">
        <v>9167</v>
      </c>
      <c r="C20" s="214">
        <v>4</v>
      </c>
      <c r="D20" s="214">
        <v>8</v>
      </c>
      <c r="E20" s="214">
        <v>16</v>
      </c>
      <c r="F20" s="209">
        <v>28</v>
      </c>
      <c r="G20" s="214">
        <v>7</v>
      </c>
      <c r="H20" s="214">
        <v>18</v>
      </c>
      <c r="I20" s="214">
        <v>14</v>
      </c>
      <c r="J20" s="209">
        <v>39</v>
      </c>
      <c r="K20" s="209">
        <v>-11</v>
      </c>
      <c r="L20" s="483">
        <v>9178</v>
      </c>
      <c r="M20" s="210" t="s">
        <v>202</v>
      </c>
    </row>
    <row r="21" spans="1:13" ht="18" customHeight="1">
      <c r="A21" s="203" t="s">
        <v>195</v>
      </c>
      <c r="B21" s="209">
        <v>9864</v>
      </c>
      <c r="C21" s="214">
        <v>18</v>
      </c>
      <c r="D21" s="214">
        <v>10</v>
      </c>
      <c r="E21" s="214">
        <v>13</v>
      </c>
      <c r="F21" s="209">
        <v>41</v>
      </c>
      <c r="G21" s="214">
        <v>11</v>
      </c>
      <c r="H21" s="214">
        <v>6</v>
      </c>
      <c r="I21" s="214">
        <v>30</v>
      </c>
      <c r="J21" s="209">
        <v>47</v>
      </c>
      <c r="K21" s="209">
        <v>-6</v>
      </c>
      <c r="L21" s="484">
        <v>9870</v>
      </c>
      <c r="M21" s="213" t="s">
        <v>195</v>
      </c>
    </row>
    <row r="22" spans="1:13" ht="18" customHeight="1">
      <c r="A22" s="219" t="s">
        <v>110</v>
      </c>
      <c r="B22" s="257">
        <v>2369</v>
      </c>
      <c r="C22" s="264">
        <v>3</v>
      </c>
      <c r="D22" s="264">
        <v>1</v>
      </c>
      <c r="E22" s="264">
        <v>5</v>
      </c>
      <c r="F22" s="258">
        <v>9</v>
      </c>
      <c r="G22" s="264">
        <v>2</v>
      </c>
      <c r="H22" s="264">
        <v>2</v>
      </c>
      <c r="I22" s="264">
        <v>3</v>
      </c>
      <c r="J22" s="257">
        <v>7</v>
      </c>
      <c r="K22" s="232">
        <v>2</v>
      </c>
      <c r="L22" s="485">
        <v>2367</v>
      </c>
      <c r="M22" s="222" t="s">
        <v>110</v>
      </c>
    </row>
    <row r="23" spans="1:13" ht="18" customHeight="1">
      <c r="A23" s="223" t="s">
        <v>182</v>
      </c>
      <c r="B23" s="224">
        <v>2369</v>
      </c>
      <c r="C23" s="341">
        <v>3</v>
      </c>
      <c r="D23" s="341">
        <v>1</v>
      </c>
      <c r="E23" s="341">
        <v>5</v>
      </c>
      <c r="F23" s="342">
        <v>9</v>
      </c>
      <c r="G23" s="341">
        <v>2</v>
      </c>
      <c r="H23" s="341">
        <v>2</v>
      </c>
      <c r="I23" s="481">
        <v>3</v>
      </c>
      <c r="J23" s="224">
        <v>7</v>
      </c>
      <c r="K23" s="224">
        <v>2</v>
      </c>
      <c r="L23" s="486">
        <v>2367</v>
      </c>
      <c r="M23" s="225" t="s">
        <v>182</v>
      </c>
    </row>
    <row r="24" spans="1:13" ht="18" customHeight="1">
      <c r="A24" s="219" t="s">
        <v>142</v>
      </c>
      <c r="B24" s="220">
        <v>993</v>
      </c>
      <c r="C24" s="221">
        <v>2</v>
      </c>
      <c r="D24" s="221">
        <v>3</v>
      </c>
      <c r="E24" s="221">
        <v>1</v>
      </c>
      <c r="F24" s="340">
        <v>6</v>
      </c>
      <c r="G24" s="221">
        <v>0</v>
      </c>
      <c r="H24" s="221">
        <v>4</v>
      </c>
      <c r="I24" s="221">
        <v>3</v>
      </c>
      <c r="J24" s="220">
        <v>7</v>
      </c>
      <c r="K24" s="220">
        <v>-1</v>
      </c>
      <c r="L24" s="485">
        <v>994</v>
      </c>
      <c r="M24" s="222" t="s">
        <v>142</v>
      </c>
    </row>
    <row r="25" spans="1:13" ht="18" customHeight="1">
      <c r="A25" s="203" t="s">
        <v>143</v>
      </c>
      <c r="B25" s="211">
        <v>993</v>
      </c>
      <c r="C25" s="217">
        <v>2</v>
      </c>
      <c r="D25" s="217">
        <v>3</v>
      </c>
      <c r="E25" s="217">
        <v>1</v>
      </c>
      <c r="F25" s="211">
        <v>6</v>
      </c>
      <c r="G25" s="217">
        <v>0</v>
      </c>
      <c r="H25" s="217">
        <v>4</v>
      </c>
      <c r="I25" s="217">
        <v>3</v>
      </c>
      <c r="J25" s="211">
        <v>7</v>
      </c>
      <c r="K25" s="211">
        <v>-1</v>
      </c>
      <c r="L25" s="484">
        <v>994</v>
      </c>
      <c r="M25" s="213" t="s">
        <v>143</v>
      </c>
    </row>
    <row r="26" spans="1:13" ht="18" customHeight="1">
      <c r="A26" s="219" t="s">
        <v>125</v>
      </c>
      <c r="B26" s="220">
        <v>10446</v>
      </c>
      <c r="C26" s="221">
        <v>23</v>
      </c>
      <c r="D26" s="221">
        <v>6</v>
      </c>
      <c r="E26" s="221">
        <v>35</v>
      </c>
      <c r="F26" s="221">
        <v>64</v>
      </c>
      <c r="G26" s="221">
        <v>10</v>
      </c>
      <c r="H26" s="221">
        <v>2</v>
      </c>
      <c r="I26" s="221">
        <v>31</v>
      </c>
      <c r="J26" s="220">
        <v>43</v>
      </c>
      <c r="K26" s="220">
        <v>21</v>
      </c>
      <c r="L26" s="485">
        <v>10425</v>
      </c>
      <c r="M26" s="222" t="s">
        <v>125</v>
      </c>
    </row>
    <row r="27" spans="1:13" ht="18" customHeight="1">
      <c r="A27" s="208" t="s">
        <v>183</v>
      </c>
      <c r="B27" s="209">
        <v>1303</v>
      </c>
      <c r="C27" s="214">
        <v>5</v>
      </c>
      <c r="D27" s="214">
        <v>1</v>
      </c>
      <c r="E27" s="214">
        <v>13</v>
      </c>
      <c r="F27" s="209">
        <v>19</v>
      </c>
      <c r="G27" s="214">
        <v>3</v>
      </c>
      <c r="H27" s="214">
        <v>0</v>
      </c>
      <c r="I27" s="214">
        <v>15</v>
      </c>
      <c r="J27" s="209">
        <v>18</v>
      </c>
      <c r="K27" s="209">
        <v>1</v>
      </c>
      <c r="L27" s="483">
        <v>1302</v>
      </c>
      <c r="M27" s="210" t="s">
        <v>183</v>
      </c>
    </row>
    <row r="28" spans="1:13" ht="18" customHeight="1">
      <c r="A28" s="208" t="s">
        <v>207</v>
      </c>
      <c r="B28" s="209">
        <v>6290</v>
      </c>
      <c r="C28" s="214">
        <v>13</v>
      </c>
      <c r="D28" s="214">
        <v>4</v>
      </c>
      <c r="E28" s="214">
        <v>18</v>
      </c>
      <c r="F28" s="209">
        <v>35</v>
      </c>
      <c r="G28" s="214">
        <v>5</v>
      </c>
      <c r="H28" s="214">
        <v>2</v>
      </c>
      <c r="I28" s="214">
        <v>12</v>
      </c>
      <c r="J28" s="209">
        <v>19</v>
      </c>
      <c r="K28" s="209">
        <v>16</v>
      </c>
      <c r="L28" s="483">
        <v>6274</v>
      </c>
      <c r="M28" s="210" t="s">
        <v>207</v>
      </c>
    </row>
    <row r="29" spans="1:13" ht="18" customHeight="1">
      <c r="A29" s="208" t="s">
        <v>208</v>
      </c>
      <c r="B29" s="209">
        <v>2853</v>
      </c>
      <c r="C29" s="214">
        <v>5</v>
      </c>
      <c r="D29" s="214">
        <v>1</v>
      </c>
      <c r="E29" s="214">
        <v>4</v>
      </c>
      <c r="F29" s="209">
        <v>10</v>
      </c>
      <c r="G29" s="214">
        <v>2</v>
      </c>
      <c r="H29" s="214">
        <v>0</v>
      </c>
      <c r="I29" s="214">
        <v>4</v>
      </c>
      <c r="J29" s="209">
        <v>6</v>
      </c>
      <c r="K29" s="209">
        <v>4</v>
      </c>
      <c r="L29" s="483">
        <v>2849</v>
      </c>
      <c r="M29" s="210" t="s">
        <v>208</v>
      </c>
    </row>
    <row r="30" spans="1:13" ht="18" customHeight="1">
      <c r="A30" s="474" t="s">
        <v>146</v>
      </c>
      <c r="B30" s="258">
        <v>8462</v>
      </c>
      <c r="C30" s="258">
        <v>29</v>
      </c>
      <c r="D30" s="258">
        <v>52</v>
      </c>
      <c r="E30" s="258">
        <v>10</v>
      </c>
      <c r="F30" s="258">
        <v>91</v>
      </c>
      <c r="G30" s="258">
        <v>15</v>
      </c>
      <c r="H30" s="258">
        <v>1</v>
      </c>
      <c r="I30" s="258">
        <v>10</v>
      </c>
      <c r="J30" s="257">
        <v>26</v>
      </c>
      <c r="K30" s="257">
        <v>65</v>
      </c>
      <c r="L30" s="487">
        <v>8397</v>
      </c>
      <c r="M30" s="475" t="s">
        <v>146</v>
      </c>
    </row>
    <row r="31" spans="1:13" ht="18" customHeight="1">
      <c r="A31" s="476" t="s">
        <v>147</v>
      </c>
      <c r="B31" s="477">
        <v>3762</v>
      </c>
      <c r="C31" s="214">
        <v>3</v>
      </c>
      <c r="D31" s="214">
        <v>1</v>
      </c>
      <c r="E31" s="214">
        <v>1</v>
      </c>
      <c r="F31" s="209">
        <v>5</v>
      </c>
      <c r="G31" s="214">
        <v>5</v>
      </c>
      <c r="H31" s="214">
        <v>0</v>
      </c>
      <c r="I31" s="214">
        <v>6</v>
      </c>
      <c r="J31" s="216">
        <v>11</v>
      </c>
      <c r="K31" s="209">
        <v>-6</v>
      </c>
      <c r="L31" s="488">
        <v>3768</v>
      </c>
      <c r="M31" s="478" t="s">
        <v>147</v>
      </c>
    </row>
    <row r="32" spans="1:13" ht="18" customHeight="1">
      <c r="A32" s="208" t="s">
        <v>148</v>
      </c>
      <c r="B32" s="209">
        <v>2287</v>
      </c>
      <c r="C32" s="214">
        <v>6</v>
      </c>
      <c r="D32" s="214">
        <v>1</v>
      </c>
      <c r="E32" s="214">
        <v>3</v>
      </c>
      <c r="F32" s="209">
        <v>10</v>
      </c>
      <c r="G32" s="214">
        <v>4</v>
      </c>
      <c r="H32" s="214">
        <v>0</v>
      </c>
      <c r="I32" s="214">
        <v>2</v>
      </c>
      <c r="J32" s="216">
        <v>6</v>
      </c>
      <c r="K32" s="209">
        <v>4</v>
      </c>
      <c r="L32" s="483">
        <v>2283</v>
      </c>
      <c r="M32" s="210" t="s">
        <v>148</v>
      </c>
    </row>
    <row r="33" spans="1:13" ht="18" customHeight="1">
      <c r="A33" s="208" t="s">
        <v>184</v>
      </c>
      <c r="B33" s="209">
        <v>1605</v>
      </c>
      <c r="C33" s="214">
        <v>1</v>
      </c>
      <c r="D33" s="214">
        <v>1</v>
      </c>
      <c r="E33" s="214">
        <v>5</v>
      </c>
      <c r="F33" s="209">
        <v>7</v>
      </c>
      <c r="G33" s="214">
        <v>1</v>
      </c>
      <c r="H33" s="214">
        <v>1</v>
      </c>
      <c r="I33" s="214">
        <v>1</v>
      </c>
      <c r="J33" s="216">
        <v>3</v>
      </c>
      <c r="K33" s="209">
        <v>4</v>
      </c>
      <c r="L33" s="483">
        <v>1601</v>
      </c>
      <c r="M33" s="210" t="s">
        <v>184</v>
      </c>
    </row>
    <row r="34" spans="1:13" ht="18" customHeight="1">
      <c r="A34" s="213" t="s">
        <v>185</v>
      </c>
      <c r="B34" s="211">
        <v>808</v>
      </c>
      <c r="C34" s="508">
        <v>19</v>
      </c>
      <c r="D34" s="217">
        <v>49</v>
      </c>
      <c r="E34" s="217">
        <v>1</v>
      </c>
      <c r="F34" s="211">
        <v>69</v>
      </c>
      <c r="G34" s="217">
        <v>5</v>
      </c>
      <c r="H34" s="217">
        <v>0</v>
      </c>
      <c r="I34" s="217">
        <v>1</v>
      </c>
      <c r="J34" s="218">
        <v>6</v>
      </c>
      <c r="K34" s="211">
        <v>63</v>
      </c>
      <c r="L34" s="484">
        <v>745</v>
      </c>
      <c r="M34" s="213" t="s">
        <v>185</v>
      </c>
    </row>
    <row r="35" spans="1:13" ht="18" customHeight="1">
      <c r="A35" s="256" t="s">
        <v>131</v>
      </c>
      <c r="B35" s="257">
        <v>6268</v>
      </c>
      <c r="C35" s="258">
        <v>1</v>
      </c>
      <c r="D35" s="258">
        <v>2</v>
      </c>
      <c r="E35" s="258">
        <v>6</v>
      </c>
      <c r="F35" s="258">
        <v>9</v>
      </c>
      <c r="G35" s="258">
        <v>2</v>
      </c>
      <c r="H35" s="258">
        <v>1</v>
      </c>
      <c r="I35" s="258">
        <v>4</v>
      </c>
      <c r="J35" s="257">
        <v>7</v>
      </c>
      <c r="K35" s="257">
        <v>2</v>
      </c>
      <c r="L35" s="489">
        <v>6266</v>
      </c>
      <c r="M35" s="259" t="s">
        <v>131</v>
      </c>
    </row>
    <row r="36" spans="1:13" ht="18" customHeight="1">
      <c r="A36" s="230" t="s">
        <v>189</v>
      </c>
      <c r="B36" s="211">
        <v>6268</v>
      </c>
      <c r="C36" s="252">
        <v>1</v>
      </c>
      <c r="D36" s="252">
        <v>2</v>
      </c>
      <c r="E36" s="252">
        <v>6</v>
      </c>
      <c r="F36" s="211">
        <v>9</v>
      </c>
      <c r="G36" s="252">
        <v>2</v>
      </c>
      <c r="H36" s="252">
        <v>1</v>
      </c>
      <c r="I36" s="252">
        <v>4</v>
      </c>
      <c r="J36" s="211">
        <v>7</v>
      </c>
      <c r="K36" s="211">
        <v>2</v>
      </c>
      <c r="L36" s="484">
        <v>6266</v>
      </c>
      <c r="M36" s="231" t="s">
        <v>189</v>
      </c>
    </row>
    <row r="37" spans="1:13" ht="18" customHeight="1">
      <c r="A37" s="226" t="s">
        <v>134</v>
      </c>
      <c r="B37" s="220">
        <v>5835</v>
      </c>
      <c r="C37" s="221">
        <v>6</v>
      </c>
      <c r="D37" s="221">
        <v>3</v>
      </c>
      <c r="E37" s="221">
        <v>19</v>
      </c>
      <c r="F37" s="220">
        <v>28</v>
      </c>
      <c r="G37" s="221">
        <v>4</v>
      </c>
      <c r="H37" s="221">
        <v>7</v>
      </c>
      <c r="I37" s="221">
        <v>14</v>
      </c>
      <c r="J37" s="232">
        <v>25</v>
      </c>
      <c r="K37" s="220">
        <v>3</v>
      </c>
      <c r="L37" s="485">
        <v>5832</v>
      </c>
      <c r="M37" s="227" t="s">
        <v>134</v>
      </c>
    </row>
    <row r="38" spans="1:13" ht="18" customHeight="1">
      <c r="A38" s="228" t="s">
        <v>186</v>
      </c>
      <c r="B38" s="209">
        <v>4970</v>
      </c>
      <c r="C38" s="214">
        <v>6</v>
      </c>
      <c r="D38" s="214">
        <v>3</v>
      </c>
      <c r="E38" s="214">
        <v>16</v>
      </c>
      <c r="F38" s="209">
        <v>25</v>
      </c>
      <c r="G38" s="214">
        <v>4</v>
      </c>
      <c r="H38" s="214">
        <v>7</v>
      </c>
      <c r="I38" s="214">
        <v>11</v>
      </c>
      <c r="J38" s="209">
        <v>22</v>
      </c>
      <c r="K38" s="209">
        <v>3</v>
      </c>
      <c r="L38" s="483">
        <v>4967</v>
      </c>
      <c r="M38" s="229" t="s">
        <v>186</v>
      </c>
    </row>
    <row r="39" spans="1:13" ht="18" customHeight="1">
      <c r="A39" s="230" t="s">
        <v>154</v>
      </c>
      <c r="B39" s="211">
        <v>865</v>
      </c>
      <c r="C39" s="217">
        <v>0</v>
      </c>
      <c r="D39" s="217">
        <v>0</v>
      </c>
      <c r="E39" s="217">
        <v>3</v>
      </c>
      <c r="F39" s="211">
        <v>3</v>
      </c>
      <c r="G39" s="217">
        <v>0</v>
      </c>
      <c r="H39" s="217">
        <v>0</v>
      </c>
      <c r="I39" s="217">
        <v>3</v>
      </c>
      <c r="J39" s="211">
        <v>3</v>
      </c>
      <c r="K39" s="211">
        <v>0</v>
      </c>
      <c r="L39" s="484">
        <v>865</v>
      </c>
      <c r="M39" s="231" t="s">
        <v>154</v>
      </c>
    </row>
    <row r="40" ht="18" customHeight="1"/>
    <row r="41" spans="1:25" ht="18" customHeight="1">
      <c r="A41" s="479" t="s">
        <v>385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185"/>
      <c r="R41" s="185"/>
      <c r="S41" s="185"/>
      <c r="T41" s="185"/>
      <c r="U41" s="185"/>
      <c r="V41" s="185"/>
      <c r="W41" s="185"/>
      <c r="X41" s="185"/>
      <c r="Y41" s="185"/>
    </row>
    <row r="42" spans="1:25" ht="18" customHeight="1">
      <c r="A42" s="271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</row>
    <row r="43" spans="1:25" ht="18" customHeight="1">
      <c r="A43" s="271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</row>
    <row r="44" spans="1:25" ht="18" customHeight="1">
      <c r="A44" s="271"/>
      <c r="R44" s="185"/>
      <c r="S44" s="185"/>
      <c r="T44" s="185"/>
      <c r="U44" s="185"/>
      <c r="V44" s="185"/>
      <c r="W44" s="185"/>
      <c r="X44" s="185"/>
      <c r="Y44" s="185"/>
    </row>
    <row r="45" spans="1:25" ht="12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</row>
    <row r="46" spans="1:25" ht="12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254"/>
      <c r="S46" s="254"/>
      <c r="T46" s="254"/>
      <c r="U46" s="254"/>
      <c r="V46" s="254"/>
      <c r="W46" s="254"/>
      <c r="X46" s="254"/>
      <c r="Y46" s="254"/>
    </row>
    <row r="48" spans="1:14" ht="1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</row>
    <row r="52" ht="12">
      <c r="E52" s="480"/>
    </row>
  </sheetData>
  <sheetProtection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90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2" customWidth="1"/>
    <col min="5" max="14" width="6.125" style="0" customWidth="1"/>
    <col min="15" max="15" width="6.625" style="132" customWidth="1"/>
    <col min="16" max="16" width="9.00390625" style="132" customWidth="1"/>
    <col min="17" max="17" width="8.375" style="132" customWidth="1"/>
    <col min="18" max="25" width="9.00390625" style="132" customWidth="1"/>
  </cols>
  <sheetData>
    <row r="1" spans="2:25" s="116" customFormat="1" ht="24.75" customHeight="1">
      <c r="B1" s="129" t="s">
        <v>69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2:15" ht="14.25">
      <c r="B2" s="131" t="s">
        <v>70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3"/>
    </row>
    <row r="3" spans="2:14" ht="15" customHeight="1">
      <c r="B3" s="132" t="s">
        <v>71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 t="s">
        <v>72</v>
      </c>
    </row>
    <row r="4" spans="2:16" ht="15" customHeight="1">
      <c r="B4" s="134" t="s">
        <v>73</v>
      </c>
      <c r="C4" s="135" t="s">
        <v>210</v>
      </c>
      <c r="D4" s="136" t="s">
        <v>211</v>
      </c>
      <c r="E4" s="136" t="s">
        <v>212</v>
      </c>
      <c r="F4" s="136" t="s">
        <v>213</v>
      </c>
      <c r="G4" s="136" t="s">
        <v>214</v>
      </c>
      <c r="H4" s="136" t="s">
        <v>215</v>
      </c>
      <c r="I4" s="136" t="s">
        <v>216</v>
      </c>
      <c r="J4" s="136" t="s">
        <v>217</v>
      </c>
      <c r="K4" s="136" t="s">
        <v>218</v>
      </c>
      <c r="L4" s="136" t="s">
        <v>219</v>
      </c>
      <c r="M4" s="136" t="s">
        <v>220</v>
      </c>
      <c r="N4" s="136" t="s">
        <v>221</v>
      </c>
      <c r="O4" s="137" t="s">
        <v>74</v>
      </c>
      <c r="P4" s="138"/>
    </row>
    <row r="5" spans="2:16" ht="15" customHeight="1">
      <c r="B5" s="522" t="s">
        <v>390</v>
      </c>
      <c r="C5" s="139">
        <v>690</v>
      </c>
      <c r="D5" s="140">
        <v>650</v>
      </c>
      <c r="E5" s="141">
        <v>635</v>
      </c>
      <c r="F5" s="141">
        <v>625</v>
      </c>
      <c r="G5" s="141">
        <v>611</v>
      </c>
      <c r="H5" s="142">
        <v>580</v>
      </c>
      <c r="I5" s="142">
        <v>590</v>
      </c>
      <c r="J5" s="142">
        <v>681</v>
      </c>
      <c r="K5" s="142">
        <v>593</v>
      </c>
      <c r="L5" s="142">
        <v>663</v>
      </c>
      <c r="M5" s="142">
        <v>697</v>
      </c>
      <c r="N5" s="241">
        <v>602</v>
      </c>
      <c r="O5" s="143">
        <v>7617</v>
      </c>
      <c r="P5" s="138"/>
    </row>
    <row r="6" spans="2:16" ht="15" customHeight="1">
      <c r="B6" s="523" t="s">
        <v>391</v>
      </c>
      <c r="C6" s="144">
        <v>716</v>
      </c>
      <c r="D6" s="145">
        <v>570</v>
      </c>
      <c r="E6" s="146">
        <v>580</v>
      </c>
      <c r="F6" s="146">
        <v>653</v>
      </c>
      <c r="G6" s="146">
        <v>590</v>
      </c>
      <c r="H6" s="147">
        <v>540</v>
      </c>
      <c r="I6" s="147">
        <v>639</v>
      </c>
      <c r="J6" s="147">
        <v>683</v>
      </c>
      <c r="K6" s="147">
        <v>601</v>
      </c>
      <c r="L6" s="147">
        <v>687</v>
      </c>
      <c r="M6" s="147">
        <v>621</v>
      </c>
      <c r="N6" s="240">
        <v>648</v>
      </c>
      <c r="O6" s="148">
        <v>7528</v>
      </c>
      <c r="P6" s="138"/>
    </row>
    <row r="7" spans="2:16" ht="15" customHeight="1">
      <c r="B7" s="523" t="s">
        <v>392</v>
      </c>
      <c r="C7" s="144">
        <v>627</v>
      </c>
      <c r="D7" s="145">
        <v>539</v>
      </c>
      <c r="E7" s="146">
        <v>605</v>
      </c>
      <c r="F7" s="146">
        <v>600</v>
      </c>
      <c r="G7" s="146">
        <v>514</v>
      </c>
      <c r="H7" s="147">
        <v>555</v>
      </c>
      <c r="I7" s="147">
        <v>601</v>
      </c>
      <c r="J7" s="147">
        <v>567</v>
      </c>
      <c r="K7" s="147">
        <v>602</v>
      </c>
      <c r="L7" s="147">
        <v>609</v>
      </c>
      <c r="M7" s="147">
        <v>636</v>
      </c>
      <c r="N7" s="240">
        <v>589</v>
      </c>
      <c r="O7" s="148">
        <v>7044</v>
      </c>
      <c r="P7" s="138"/>
    </row>
    <row r="8" spans="2:16" ht="15" customHeight="1">
      <c r="B8" s="523" t="s">
        <v>393</v>
      </c>
      <c r="C8" s="144">
        <v>624</v>
      </c>
      <c r="D8" s="145">
        <v>558</v>
      </c>
      <c r="E8" s="146">
        <v>599</v>
      </c>
      <c r="F8" s="146">
        <v>523</v>
      </c>
      <c r="G8" s="146">
        <v>511</v>
      </c>
      <c r="H8" s="147">
        <v>587</v>
      </c>
      <c r="I8" s="147">
        <v>566</v>
      </c>
      <c r="J8" s="147">
        <v>529</v>
      </c>
      <c r="K8" s="147">
        <v>624</v>
      </c>
      <c r="L8" s="147">
        <v>599</v>
      </c>
      <c r="M8" s="147">
        <v>576</v>
      </c>
      <c r="N8" s="240">
        <v>575</v>
      </c>
      <c r="O8" s="148">
        <v>6871</v>
      </c>
      <c r="P8" s="138"/>
    </row>
    <row r="9" spans="2:16" ht="15" customHeight="1">
      <c r="B9" s="523" t="s">
        <v>394</v>
      </c>
      <c r="C9" s="144">
        <v>558</v>
      </c>
      <c r="D9" s="145">
        <v>536</v>
      </c>
      <c r="E9" s="146">
        <v>538</v>
      </c>
      <c r="F9" s="146">
        <v>555</v>
      </c>
      <c r="G9" s="146">
        <v>507</v>
      </c>
      <c r="H9" s="147">
        <v>560</v>
      </c>
      <c r="I9" s="147">
        <v>514</v>
      </c>
      <c r="J9" s="147">
        <v>588</v>
      </c>
      <c r="K9" s="147">
        <v>580</v>
      </c>
      <c r="L9" s="147">
        <v>589</v>
      </c>
      <c r="M9" s="147">
        <v>592</v>
      </c>
      <c r="N9" s="240">
        <v>598</v>
      </c>
      <c r="O9" s="148">
        <v>6715</v>
      </c>
      <c r="P9" s="138"/>
    </row>
    <row r="10" spans="2:16" ht="15" customHeight="1">
      <c r="B10" s="523" t="s">
        <v>447</v>
      </c>
      <c r="C10" s="464">
        <v>531</v>
      </c>
      <c r="D10" s="152">
        <v>528</v>
      </c>
      <c r="E10" s="152">
        <v>510</v>
      </c>
      <c r="F10" s="152">
        <v>552</v>
      </c>
      <c r="G10" s="152">
        <v>544</v>
      </c>
      <c r="H10" s="152">
        <v>520</v>
      </c>
      <c r="I10" s="152">
        <v>512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3">
        <v>3697</v>
      </c>
      <c r="P10" s="138"/>
    </row>
    <row r="11" spans="2:16" ht="9.75" customHeight="1">
      <c r="B11" s="154"/>
      <c r="C11" s="155"/>
      <c r="D11" s="155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156"/>
    </row>
    <row r="12" spans="2:25" s="157" customFormat="1" ht="15" customHeight="1">
      <c r="B12" s="157" t="s">
        <v>75</v>
      </c>
      <c r="C12" s="132"/>
      <c r="D12" s="132"/>
      <c r="N12" s="132" t="s">
        <v>72</v>
      </c>
      <c r="O12" s="158"/>
      <c r="P12" s="156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2:25" s="157" customFormat="1" ht="15" customHeight="1">
      <c r="B13" s="134" t="s">
        <v>73</v>
      </c>
      <c r="C13" s="135" t="s">
        <v>76</v>
      </c>
      <c r="D13" s="136" t="s">
        <v>77</v>
      </c>
      <c r="E13" s="136" t="s">
        <v>78</v>
      </c>
      <c r="F13" s="136" t="s">
        <v>79</v>
      </c>
      <c r="G13" s="136" t="s">
        <v>36</v>
      </c>
      <c r="H13" s="136" t="s">
        <v>80</v>
      </c>
      <c r="I13" s="136" t="s">
        <v>81</v>
      </c>
      <c r="J13" s="136" t="s">
        <v>82</v>
      </c>
      <c r="K13" s="136" t="s">
        <v>83</v>
      </c>
      <c r="L13" s="136" t="s">
        <v>84</v>
      </c>
      <c r="M13" s="136" t="s">
        <v>85</v>
      </c>
      <c r="N13" s="136" t="s">
        <v>86</v>
      </c>
      <c r="O13" s="137" t="s">
        <v>74</v>
      </c>
      <c r="P13" s="156"/>
      <c r="Q13" s="132"/>
      <c r="R13" s="132"/>
      <c r="S13" s="132"/>
      <c r="T13" s="132"/>
      <c r="U13" s="132"/>
      <c r="V13" s="132"/>
      <c r="W13" s="132"/>
      <c r="X13" s="132"/>
      <c r="Y13" s="132"/>
    </row>
    <row r="14" spans="2:25" s="157" customFormat="1" ht="15" customHeight="1">
      <c r="B14" s="522" t="s">
        <v>453</v>
      </c>
      <c r="C14" s="139">
        <v>1081</v>
      </c>
      <c r="D14" s="140">
        <v>1159</v>
      </c>
      <c r="E14" s="141">
        <v>1146</v>
      </c>
      <c r="F14" s="141">
        <v>1303</v>
      </c>
      <c r="G14" s="141">
        <v>1102</v>
      </c>
      <c r="H14" s="260">
        <v>1245</v>
      </c>
      <c r="I14" s="260">
        <v>1158</v>
      </c>
      <c r="J14" s="140">
        <v>1226</v>
      </c>
      <c r="K14" s="140">
        <v>1023</v>
      </c>
      <c r="L14" s="140">
        <v>1042</v>
      </c>
      <c r="M14" s="140">
        <v>1052</v>
      </c>
      <c r="N14" s="160">
        <v>995</v>
      </c>
      <c r="O14" s="143">
        <v>13532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2:25" s="157" customFormat="1" ht="15" customHeight="1">
      <c r="B15" s="525" t="s">
        <v>454</v>
      </c>
      <c r="C15" s="144">
        <v>1212</v>
      </c>
      <c r="D15" s="145">
        <v>1162</v>
      </c>
      <c r="E15" s="146">
        <v>1236</v>
      </c>
      <c r="F15" s="146">
        <v>1376</v>
      </c>
      <c r="G15" s="146">
        <v>1177</v>
      </c>
      <c r="H15" s="145">
        <v>1175</v>
      </c>
      <c r="I15" s="145">
        <v>1132</v>
      </c>
      <c r="J15" s="145">
        <v>1143</v>
      </c>
      <c r="K15" s="145">
        <v>998</v>
      </c>
      <c r="L15" s="145">
        <v>935</v>
      </c>
      <c r="M15" s="145">
        <v>1026</v>
      </c>
      <c r="N15" s="162">
        <v>1032</v>
      </c>
      <c r="O15" s="148">
        <v>13604</v>
      </c>
      <c r="P15" s="138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2:25" s="157" customFormat="1" ht="15" customHeight="1">
      <c r="B16" s="525" t="s">
        <v>455</v>
      </c>
      <c r="C16" s="144">
        <v>1180</v>
      </c>
      <c r="D16" s="145">
        <v>1189</v>
      </c>
      <c r="E16" s="146">
        <v>1298</v>
      </c>
      <c r="F16" s="146">
        <v>1339</v>
      </c>
      <c r="G16" s="146">
        <v>1176</v>
      </c>
      <c r="H16" s="261">
        <v>1306</v>
      </c>
      <c r="I16" s="261">
        <v>1132</v>
      </c>
      <c r="J16" s="261">
        <v>1181</v>
      </c>
      <c r="K16" s="145">
        <v>1054</v>
      </c>
      <c r="L16" s="145">
        <v>1024</v>
      </c>
      <c r="M16" s="145">
        <v>1054</v>
      </c>
      <c r="N16" s="162">
        <v>1049</v>
      </c>
      <c r="O16" s="148">
        <v>13982</v>
      </c>
      <c r="P16" s="138"/>
      <c r="Q16" s="132"/>
      <c r="R16" s="132"/>
      <c r="S16" s="132"/>
      <c r="T16" s="132"/>
      <c r="U16" s="132"/>
      <c r="V16" s="132"/>
      <c r="W16" s="132"/>
      <c r="X16" s="132"/>
      <c r="Y16" s="132"/>
    </row>
    <row r="17" spans="2:25" s="157" customFormat="1" ht="15" customHeight="1">
      <c r="B17" s="525" t="s">
        <v>456</v>
      </c>
      <c r="C17" s="144">
        <v>1163</v>
      </c>
      <c r="D17" s="145">
        <v>1167</v>
      </c>
      <c r="E17" s="146">
        <v>1263</v>
      </c>
      <c r="F17" s="146">
        <v>1338</v>
      </c>
      <c r="G17" s="146">
        <v>1143</v>
      </c>
      <c r="H17" s="145">
        <v>1297</v>
      </c>
      <c r="I17" s="145">
        <v>1158</v>
      </c>
      <c r="J17" s="145">
        <v>1197</v>
      </c>
      <c r="K17" s="145">
        <v>1083</v>
      </c>
      <c r="L17" s="276">
        <v>1021</v>
      </c>
      <c r="M17" s="145">
        <v>1159</v>
      </c>
      <c r="N17" s="145">
        <v>1136</v>
      </c>
      <c r="O17" s="148">
        <v>14125</v>
      </c>
      <c r="P17" s="138"/>
      <c r="Q17" s="132"/>
      <c r="R17" s="132"/>
      <c r="S17" s="132"/>
      <c r="T17" s="132"/>
      <c r="U17" s="132"/>
      <c r="V17" s="132"/>
      <c r="W17" s="132"/>
      <c r="X17" s="132"/>
      <c r="Y17" s="132"/>
    </row>
    <row r="18" spans="2:25" s="157" customFormat="1" ht="15" customHeight="1">
      <c r="B18" s="525" t="s">
        <v>457</v>
      </c>
      <c r="C18" s="144">
        <v>1189</v>
      </c>
      <c r="D18" s="145">
        <v>1294</v>
      </c>
      <c r="E18" s="146">
        <v>1270</v>
      </c>
      <c r="F18" s="146">
        <v>1400</v>
      </c>
      <c r="G18" s="146">
        <v>1206</v>
      </c>
      <c r="H18" s="145">
        <v>1267</v>
      </c>
      <c r="I18" s="145">
        <v>1197</v>
      </c>
      <c r="J18" s="145">
        <v>1191</v>
      </c>
      <c r="K18" s="145">
        <v>1201</v>
      </c>
      <c r="L18" s="276">
        <v>1100</v>
      </c>
      <c r="M18" s="145">
        <v>1173</v>
      </c>
      <c r="N18" s="145">
        <v>1095</v>
      </c>
      <c r="O18" s="148">
        <v>14583</v>
      </c>
      <c r="P18" s="138"/>
      <c r="Q18" s="132"/>
      <c r="R18" s="132"/>
      <c r="S18" s="132"/>
      <c r="T18" s="132"/>
      <c r="U18" s="132"/>
      <c r="V18" s="132"/>
      <c r="W18" s="132"/>
      <c r="X18" s="132"/>
      <c r="Y18" s="132"/>
    </row>
    <row r="19" spans="2:25" s="157" customFormat="1" ht="15" customHeight="1">
      <c r="B19" s="524" t="s">
        <v>446</v>
      </c>
      <c r="C19" s="149">
        <v>1269</v>
      </c>
      <c r="D19" s="150">
        <v>1247</v>
      </c>
      <c r="E19" s="151">
        <v>1334</v>
      </c>
      <c r="F19" s="151">
        <v>1368</v>
      </c>
      <c r="G19" s="151">
        <v>1288</v>
      </c>
      <c r="H19" s="150">
        <v>1313</v>
      </c>
      <c r="I19" s="150">
        <v>1229</v>
      </c>
      <c r="J19" s="150">
        <v>0</v>
      </c>
      <c r="K19" s="255">
        <v>0</v>
      </c>
      <c r="L19" s="255">
        <v>0</v>
      </c>
      <c r="M19" s="255">
        <v>0</v>
      </c>
      <c r="N19" s="255">
        <v>0</v>
      </c>
      <c r="O19" s="153">
        <v>9048</v>
      </c>
      <c r="P19" s="138"/>
      <c r="Q19" s="132"/>
      <c r="R19" s="132"/>
      <c r="S19" s="132"/>
      <c r="T19" s="132"/>
      <c r="U19" s="132"/>
      <c r="V19" s="132"/>
      <c r="W19" s="132"/>
      <c r="X19" s="132"/>
      <c r="Y19" s="132"/>
    </row>
    <row r="20" spans="3:25" s="157" customFormat="1" ht="9.75" customHeight="1">
      <c r="C20" s="132"/>
      <c r="D20" s="132"/>
      <c r="O20" s="155"/>
      <c r="P20" s="156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2:25" s="157" customFormat="1" ht="15" customHeight="1">
      <c r="B21" s="157" t="s">
        <v>87</v>
      </c>
      <c r="C21" s="132"/>
      <c r="D21" s="132"/>
      <c r="N21" s="132" t="s">
        <v>72</v>
      </c>
      <c r="O21" s="158"/>
      <c r="P21" s="156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2:25" s="157" customFormat="1" ht="15" customHeight="1">
      <c r="B22" s="134" t="s">
        <v>73</v>
      </c>
      <c r="C22" s="135" t="s">
        <v>76</v>
      </c>
      <c r="D22" s="136" t="s">
        <v>77</v>
      </c>
      <c r="E22" s="136" t="s">
        <v>78</v>
      </c>
      <c r="F22" s="136" t="s">
        <v>79</v>
      </c>
      <c r="G22" s="136" t="s">
        <v>36</v>
      </c>
      <c r="H22" s="136" t="s">
        <v>80</v>
      </c>
      <c r="I22" s="136" t="s">
        <v>81</v>
      </c>
      <c r="J22" s="136" t="s">
        <v>82</v>
      </c>
      <c r="K22" s="136" t="s">
        <v>83</v>
      </c>
      <c r="L22" s="136" t="s">
        <v>84</v>
      </c>
      <c r="M22" s="136" t="s">
        <v>85</v>
      </c>
      <c r="N22" s="136" t="s">
        <v>86</v>
      </c>
      <c r="O22" s="137" t="s">
        <v>74</v>
      </c>
      <c r="P22" s="138"/>
      <c r="Q22" s="132"/>
      <c r="R22" s="132"/>
      <c r="S22" s="132"/>
      <c r="T22" s="132"/>
      <c r="U22" s="132"/>
      <c r="V22" s="132"/>
      <c r="W22" s="132"/>
      <c r="X22" s="132"/>
      <c r="Y22" s="132"/>
    </row>
    <row r="23" spans="2:25" s="157" customFormat="1" ht="15" customHeight="1">
      <c r="B23" s="522" t="s">
        <v>453</v>
      </c>
      <c r="C23" s="260">
        <v>-391</v>
      </c>
      <c r="D23" s="262">
        <v>-509</v>
      </c>
      <c r="E23" s="260">
        <v>-511</v>
      </c>
      <c r="F23" s="260">
        <v>-678</v>
      </c>
      <c r="G23" s="260">
        <v>-491</v>
      </c>
      <c r="H23" s="260">
        <v>-665</v>
      </c>
      <c r="I23" s="260">
        <v>-568</v>
      </c>
      <c r="J23" s="260">
        <v>-545</v>
      </c>
      <c r="K23" s="260">
        <v>-430</v>
      </c>
      <c r="L23" s="260">
        <v>-379</v>
      </c>
      <c r="M23" s="260">
        <v>-355</v>
      </c>
      <c r="N23" s="260">
        <v>-393</v>
      </c>
      <c r="O23" s="143">
        <v>-5915</v>
      </c>
      <c r="P23" s="138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2:25" s="157" customFormat="1" ht="15" customHeight="1">
      <c r="B24" s="525" t="s">
        <v>454</v>
      </c>
      <c r="C24" s="145">
        <v>-496</v>
      </c>
      <c r="D24" s="144">
        <v>-592</v>
      </c>
      <c r="E24" s="145">
        <v>-656</v>
      </c>
      <c r="F24" s="145">
        <v>-723</v>
      </c>
      <c r="G24" s="145">
        <v>-587</v>
      </c>
      <c r="H24" s="145">
        <v>-635</v>
      </c>
      <c r="I24" s="145">
        <v>-493</v>
      </c>
      <c r="J24" s="145">
        <v>-460</v>
      </c>
      <c r="K24" s="145">
        <v>-397</v>
      </c>
      <c r="L24" s="145">
        <v>-248</v>
      </c>
      <c r="M24" s="145">
        <v>-405</v>
      </c>
      <c r="N24" s="145">
        <v>-384</v>
      </c>
      <c r="O24" s="148">
        <v>-6076</v>
      </c>
      <c r="P24" s="156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2:25" s="157" customFormat="1" ht="15" customHeight="1">
      <c r="B25" s="525" t="s">
        <v>455</v>
      </c>
      <c r="C25" s="145">
        <v>-553</v>
      </c>
      <c r="D25" s="144">
        <v>-650</v>
      </c>
      <c r="E25" s="145">
        <v>-693</v>
      </c>
      <c r="F25" s="145">
        <v>-739</v>
      </c>
      <c r="G25" s="145">
        <v>-662</v>
      </c>
      <c r="H25" s="145">
        <v>-751</v>
      </c>
      <c r="I25" s="145">
        <v>-531</v>
      </c>
      <c r="J25" s="145">
        <v>-614</v>
      </c>
      <c r="K25" s="145">
        <v>-452</v>
      </c>
      <c r="L25" s="145">
        <v>-415</v>
      </c>
      <c r="M25" s="145">
        <v>-418</v>
      </c>
      <c r="N25" s="145">
        <v>-460</v>
      </c>
      <c r="O25" s="148">
        <v>-6938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</row>
    <row r="26" spans="2:25" s="157" customFormat="1" ht="15" customHeight="1">
      <c r="B26" s="525" t="s">
        <v>456</v>
      </c>
      <c r="C26" s="145">
        <v>-539</v>
      </c>
      <c r="D26" s="144">
        <v>-609</v>
      </c>
      <c r="E26" s="145">
        <v>-664</v>
      </c>
      <c r="F26" s="145">
        <v>-815</v>
      </c>
      <c r="G26" s="145">
        <v>-632</v>
      </c>
      <c r="H26" s="145">
        <v>-710</v>
      </c>
      <c r="I26" s="145">
        <v>-592</v>
      </c>
      <c r="J26" s="145">
        <v>-668</v>
      </c>
      <c r="K26" s="145">
        <v>-459</v>
      </c>
      <c r="L26" s="145">
        <v>-422</v>
      </c>
      <c r="M26" s="145">
        <v>-583</v>
      </c>
      <c r="N26" s="145">
        <v>-561</v>
      </c>
      <c r="O26" s="148">
        <v>-7254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</row>
    <row r="27" spans="2:25" s="157" customFormat="1" ht="15" customHeight="1">
      <c r="B27" s="525" t="s">
        <v>457</v>
      </c>
      <c r="C27" s="261">
        <v>-631</v>
      </c>
      <c r="D27" s="263">
        <v>-758</v>
      </c>
      <c r="E27" s="261">
        <v>-732</v>
      </c>
      <c r="F27" s="261">
        <v>-845</v>
      </c>
      <c r="G27" s="261">
        <v>-699</v>
      </c>
      <c r="H27" s="261">
        <v>-707</v>
      </c>
      <c r="I27" s="261">
        <v>-683</v>
      </c>
      <c r="J27" s="261">
        <v>-603</v>
      </c>
      <c r="K27" s="261">
        <v>-621</v>
      </c>
      <c r="L27" s="261">
        <v>-511</v>
      </c>
      <c r="M27" s="261">
        <v>-581</v>
      </c>
      <c r="N27" s="261">
        <v>-497</v>
      </c>
      <c r="O27" s="148">
        <v>-7868</v>
      </c>
      <c r="P27" s="138"/>
      <c r="Q27" s="132"/>
      <c r="R27" s="132"/>
      <c r="S27" s="132"/>
      <c r="T27" s="132"/>
      <c r="U27" s="132"/>
      <c r="V27" s="132"/>
      <c r="W27" s="132"/>
      <c r="X27" s="132"/>
      <c r="Y27" s="132"/>
    </row>
    <row r="28" spans="2:25" s="157" customFormat="1" ht="15" customHeight="1">
      <c r="B28" s="526" t="s">
        <v>446</v>
      </c>
      <c r="C28" s="163">
        <v>-738</v>
      </c>
      <c r="D28" s="164">
        <v>-719</v>
      </c>
      <c r="E28" s="164">
        <v>-824</v>
      </c>
      <c r="F28" s="164">
        <v>-816</v>
      </c>
      <c r="G28" s="164">
        <v>-744</v>
      </c>
      <c r="H28" s="164">
        <v>-793</v>
      </c>
      <c r="I28" s="164">
        <v>-717</v>
      </c>
      <c r="J28" s="164">
        <v>0</v>
      </c>
      <c r="K28" s="164">
        <v>0</v>
      </c>
      <c r="L28" s="164">
        <v>0</v>
      </c>
      <c r="M28" s="164">
        <v>0</v>
      </c>
      <c r="N28" s="165">
        <v>0</v>
      </c>
      <c r="O28" s="166">
        <v>-5351</v>
      </c>
      <c r="P28" s="138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3:25" s="157" customFormat="1" ht="9.75" customHeight="1">
      <c r="C29" s="132"/>
      <c r="D29" s="132"/>
      <c r="O29" s="155"/>
      <c r="P29" s="156"/>
      <c r="Q29" s="132"/>
      <c r="R29" s="132"/>
      <c r="S29" s="132"/>
      <c r="T29" s="132"/>
      <c r="U29" s="132"/>
      <c r="V29" s="132"/>
      <c r="W29" s="132"/>
      <c r="X29" s="132"/>
      <c r="Y29" s="132"/>
    </row>
    <row r="30" spans="2:25" s="157" customFormat="1" ht="15" customHeight="1">
      <c r="B30" s="167" t="s">
        <v>88</v>
      </c>
      <c r="C30" s="132"/>
      <c r="D30" s="132"/>
      <c r="N30" s="133"/>
      <c r="O30" s="168"/>
      <c r="P30" s="156"/>
      <c r="Q30" s="132"/>
      <c r="R30" s="132"/>
      <c r="S30" s="132"/>
      <c r="T30" s="132"/>
      <c r="U30" s="132"/>
      <c r="V30" s="132"/>
      <c r="W30" s="132"/>
      <c r="X30" s="132"/>
      <c r="Y30" s="132"/>
    </row>
    <row r="31" spans="2:25" s="157" customFormat="1" ht="15" customHeight="1">
      <c r="B31" s="132" t="s">
        <v>89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/>
      <c r="N31" s="132" t="s">
        <v>72</v>
      </c>
      <c r="O31" s="158"/>
      <c r="P31" s="156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2:25" s="157" customFormat="1" ht="15" customHeight="1">
      <c r="B32" s="134" t="s">
        <v>73</v>
      </c>
      <c r="C32" s="135" t="s">
        <v>76</v>
      </c>
      <c r="D32" s="136" t="s">
        <v>77</v>
      </c>
      <c r="E32" s="136" t="s">
        <v>78</v>
      </c>
      <c r="F32" s="136" t="s">
        <v>79</v>
      </c>
      <c r="G32" s="136" t="s">
        <v>36</v>
      </c>
      <c r="H32" s="136" t="s">
        <v>80</v>
      </c>
      <c r="I32" s="136" t="s">
        <v>81</v>
      </c>
      <c r="J32" s="136" t="s">
        <v>82</v>
      </c>
      <c r="K32" s="136" t="s">
        <v>83</v>
      </c>
      <c r="L32" s="136" t="s">
        <v>84</v>
      </c>
      <c r="M32" s="136" t="s">
        <v>85</v>
      </c>
      <c r="N32" s="136" t="s">
        <v>86</v>
      </c>
      <c r="O32" s="137" t="s">
        <v>74</v>
      </c>
      <c r="P32" s="138"/>
      <c r="Q32" s="132"/>
      <c r="R32" s="132"/>
      <c r="S32" s="132"/>
      <c r="T32" s="132"/>
      <c r="U32" s="132"/>
      <c r="V32" s="132"/>
      <c r="W32" s="132"/>
      <c r="X32" s="132"/>
      <c r="Y32" s="132"/>
    </row>
    <row r="33" spans="2:25" s="157" customFormat="1" ht="15" customHeight="1">
      <c r="B33" s="523" t="s">
        <v>453</v>
      </c>
      <c r="C33" s="139">
        <v>1146</v>
      </c>
      <c r="D33" s="140">
        <v>824</v>
      </c>
      <c r="E33" s="140">
        <v>762</v>
      </c>
      <c r="F33" s="140">
        <v>759</v>
      </c>
      <c r="G33" s="140">
        <v>809</v>
      </c>
      <c r="H33" s="140">
        <v>2617</v>
      </c>
      <c r="I33" s="140">
        <v>2989</v>
      </c>
      <c r="J33" s="140">
        <v>1122</v>
      </c>
      <c r="K33" s="140">
        <v>788</v>
      </c>
      <c r="L33" s="140">
        <v>1114</v>
      </c>
      <c r="M33" s="140">
        <v>1194</v>
      </c>
      <c r="N33" s="160">
        <v>877</v>
      </c>
      <c r="O33" s="143">
        <v>15001</v>
      </c>
      <c r="P33" s="138"/>
      <c r="Q33" s="132"/>
      <c r="R33" s="132"/>
      <c r="S33" s="132"/>
      <c r="T33" s="132"/>
      <c r="U33" s="132"/>
      <c r="V33" s="132"/>
      <c r="W33" s="132"/>
      <c r="X33" s="132"/>
      <c r="Y33" s="132"/>
    </row>
    <row r="34" spans="2:25" s="157" customFormat="1" ht="15" customHeight="1">
      <c r="B34" s="525" t="s">
        <v>454</v>
      </c>
      <c r="C34" s="144">
        <v>1216</v>
      </c>
      <c r="D34" s="145">
        <v>775</v>
      </c>
      <c r="E34" s="145">
        <v>760</v>
      </c>
      <c r="F34" s="145">
        <v>722</v>
      </c>
      <c r="G34" s="145">
        <v>748</v>
      </c>
      <c r="H34" s="145">
        <v>2697</v>
      </c>
      <c r="I34" s="145">
        <v>2701</v>
      </c>
      <c r="J34" s="145">
        <v>986</v>
      </c>
      <c r="K34" s="145">
        <v>907</v>
      </c>
      <c r="L34" s="145">
        <v>1207</v>
      </c>
      <c r="M34" s="145">
        <v>1186</v>
      </c>
      <c r="N34" s="162">
        <v>1105</v>
      </c>
      <c r="O34" s="148">
        <v>15010</v>
      </c>
      <c r="P34" s="138"/>
      <c r="Q34" s="132"/>
      <c r="R34" s="132"/>
      <c r="S34" s="132"/>
      <c r="T34" s="132"/>
      <c r="U34" s="132"/>
      <c r="V34" s="132"/>
      <c r="W34" s="132"/>
      <c r="X34" s="132"/>
      <c r="Y34" s="132"/>
    </row>
    <row r="35" spans="2:25" s="157" customFormat="1" ht="15" customHeight="1">
      <c r="B35" s="525" t="s">
        <v>455</v>
      </c>
      <c r="C35" s="144">
        <v>1092</v>
      </c>
      <c r="D35" s="145">
        <v>786</v>
      </c>
      <c r="E35" s="145">
        <v>814</v>
      </c>
      <c r="F35" s="145">
        <v>916</v>
      </c>
      <c r="G35" s="145">
        <v>832</v>
      </c>
      <c r="H35" s="145">
        <v>2827</v>
      </c>
      <c r="I35" s="145">
        <v>2846</v>
      </c>
      <c r="J35" s="145">
        <v>879</v>
      </c>
      <c r="K35" s="145">
        <v>1020</v>
      </c>
      <c r="L35" s="145">
        <v>1191</v>
      </c>
      <c r="M35" s="145">
        <v>1229</v>
      </c>
      <c r="N35" s="162">
        <v>1037</v>
      </c>
      <c r="O35" s="148">
        <v>15469</v>
      </c>
      <c r="P35" s="138"/>
      <c r="Q35" s="132"/>
      <c r="R35" s="132"/>
      <c r="S35" s="132"/>
      <c r="T35" s="132"/>
      <c r="U35" s="132"/>
      <c r="V35" s="132"/>
      <c r="W35" s="132"/>
      <c r="X35" s="132"/>
      <c r="Y35" s="132"/>
    </row>
    <row r="36" spans="2:25" s="157" customFormat="1" ht="15" customHeight="1">
      <c r="B36" s="525" t="s">
        <v>456</v>
      </c>
      <c r="C36" s="144">
        <v>1085</v>
      </c>
      <c r="D36" s="145">
        <v>840</v>
      </c>
      <c r="E36" s="145">
        <v>656</v>
      </c>
      <c r="F36" s="145">
        <v>789</v>
      </c>
      <c r="G36" s="145">
        <v>673</v>
      </c>
      <c r="H36" s="145">
        <v>2772</v>
      </c>
      <c r="I36" s="145">
        <v>2648</v>
      </c>
      <c r="J36" s="145">
        <v>852</v>
      </c>
      <c r="K36" s="145">
        <v>846</v>
      </c>
      <c r="L36" s="145">
        <v>1101</v>
      </c>
      <c r="M36" s="145">
        <v>1038</v>
      </c>
      <c r="N36" s="162">
        <v>1101</v>
      </c>
      <c r="O36" s="148">
        <v>14401</v>
      </c>
      <c r="P36" s="156"/>
      <c r="Q36" s="132"/>
      <c r="R36" s="132"/>
      <c r="S36" s="132"/>
      <c r="T36" s="132"/>
      <c r="U36" s="132"/>
      <c r="V36" s="132"/>
      <c r="W36" s="132"/>
      <c r="X36" s="132"/>
      <c r="Y36" s="132"/>
    </row>
    <row r="37" spans="2:25" s="157" customFormat="1" ht="15" customHeight="1">
      <c r="B37" s="525" t="s">
        <v>457</v>
      </c>
      <c r="C37" s="144">
        <v>991</v>
      </c>
      <c r="D37" s="145">
        <v>734</v>
      </c>
      <c r="E37" s="145">
        <v>676</v>
      </c>
      <c r="F37" s="145">
        <v>750</v>
      </c>
      <c r="G37" s="145">
        <v>736</v>
      </c>
      <c r="H37" s="145">
        <v>2137</v>
      </c>
      <c r="I37" s="145">
        <v>2481</v>
      </c>
      <c r="J37" s="145">
        <v>1389</v>
      </c>
      <c r="K37" s="145">
        <v>1048</v>
      </c>
      <c r="L37" s="145">
        <v>1185</v>
      </c>
      <c r="M37" s="145">
        <v>1328</v>
      </c>
      <c r="N37" s="162">
        <v>989</v>
      </c>
      <c r="O37" s="148">
        <v>14444</v>
      </c>
      <c r="P37" s="138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2:25" s="157" customFormat="1" ht="15" customHeight="1">
      <c r="B38" s="527" t="s">
        <v>446</v>
      </c>
      <c r="C38" s="149">
        <v>1034</v>
      </c>
      <c r="D38" s="150">
        <v>762</v>
      </c>
      <c r="E38" s="150">
        <v>681</v>
      </c>
      <c r="F38" s="150">
        <v>695</v>
      </c>
      <c r="G38" s="150">
        <v>743</v>
      </c>
      <c r="H38" s="150">
        <v>2407</v>
      </c>
      <c r="I38" s="150">
        <v>2704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3">
        <v>9026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</row>
    <row r="39" spans="2:25" s="157" customFormat="1" ht="9.75" customHeight="1">
      <c r="B39" s="510"/>
      <c r="C39" s="155"/>
      <c r="D39" s="155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5"/>
      <c r="P39" s="169"/>
      <c r="Q39" s="132"/>
      <c r="R39" s="132"/>
      <c r="S39" s="132"/>
      <c r="T39" s="132"/>
      <c r="U39" s="132"/>
      <c r="V39" s="132"/>
      <c r="W39" s="132"/>
      <c r="X39" s="132"/>
      <c r="Y39" s="132"/>
    </row>
    <row r="40" spans="2:14" ht="15" customHeight="1">
      <c r="B40" s="157" t="s">
        <v>90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 t="s">
        <v>72</v>
      </c>
    </row>
    <row r="41" spans="2:16" ht="15" customHeight="1">
      <c r="B41" s="134" t="s">
        <v>73</v>
      </c>
      <c r="C41" s="135" t="s">
        <v>76</v>
      </c>
      <c r="D41" s="136" t="s">
        <v>77</v>
      </c>
      <c r="E41" s="136" t="s">
        <v>78</v>
      </c>
      <c r="F41" s="136" t="s">
        <v>79</v>
      </c>
      <c r="G41" s="136" t="s">
        <v>36</v>
      </c>
      <c r="H41" s="136" t="s">
        <v>80</v>
      </c>
      <c r="I41" s="136" t="s">
        <v>81</v>
      </c>
      <c r="J41" s="136" t="s">
        <v>82</v>
      </c>
      <c r="K41" s="136" t="s">
        <v>83</v>
      </c>
      <c r="L41" s="136" t="s">
        <v>84</v>
      </c>
      <c r="M41" s="136" t="s">
        <v>85</v>
      </c>
      <c r="N41" s="136" t="s">
        <v>86</v>
      </c>
      <c r="O41" s="137" t="s">
        <v>74</v>
      </c>
      <c r="P41" s="138"/>
    </row>
    <row r="42" spans="2:16" ht="15" customHeight="1">
      <c r="B42" s="522" t="s">
        <v>453</v>
      </c>
      <c r="C42" s="139">
        <v>1397</v>
      </c>
      <c r="D42" s="140">
        <v>1017</v>
      </c>
      <c r="E42" s="140">
        <v>861</v>
      </c>
      <c r="F42" s="140">
        <v>1067</v>
      </c>
      <c r="G42" s="140">
        <v>1112</v>
      </c>
      <c r="H42" s="140">
        <v>7032</v>
      </c>
      <c r="I42" s="140">
        <v>2896</v>
      </c>
      <c r="J42" s="140">
        <v>1344</v>
      </c>
      <c r="K42" s="140">
        <v>1133</v>
      </c>
      <c r="L42" s="140">
        <v>1324</v>
      </c>
      <c r="M42" s="140">
        <v>1347</v>
      </c>
      <c r="N42" s="160">
        <v>1292</v>
      </c>
      <c r="O42" s="143">
        <v>21822</v>
      </c>
      <c r="P42" s="138"/>
    </row>
    <row r="43" spans="2:16" ht="15" customHeight="1">
      <c r="B43" s="525" t="s">
        <v>454</v>
      </c>
      <c r="C43" s="144">
        <v>1238</v>
      </c>
      <c r="D43" s="145">
        <v>994</v>
      </c>
      <c r="E43" s="145">
        <v>844</v>
      </c>
      <c r="F43" s="145">
        <v>1052</v>
      </c>
      <c r="G43" s="145">
        <v>1240</v>
      </c>
      <c r="H43" s="145">
        <v>6973</v>
      </c>
      <c r="I43" s="145">
        <v>2744</v>
      </c>
      <c r="J43" s="145">
        <v>1240</v>
      </c>
      <c r="K43" s="145">
        <v>989</v>
      </c>
      <c r="L43" s="145">
        <v>1340</v>
      </c>
      <c r="M43" s="145">
        <v>1219</v>
      </c>
      <c r="N43" s="162">
        <v>1354</v>
      </c>
      <c r="O43" s="148">
        <v>21227</v>
      </c>
      <c r="P43" s="138"/>
    </row>
    <row r="44" spans="2:16" ht="15" customHeight="1">
      <c r="B44" s="525" t="s">
        <v>455</v>
      </c>
      <c r="C44" s="144">
        <v>1162</v>
      </c>
      <c r="D44" s="145">
        <v>845</v>
      </c>
      <c r="E44" s="145">
        <v>950</v>
      </c>
      <c r="F44" s="145">
        <v>973</v>
      </c>
      <c r="G44" s="145">
        <v>1056</v>
      </c>
      <c r="H44" s="145">
        <v>6923</v>
      </c>
      <c r="I44" s="145">
        <v>2508</v>
      </c>
      <c r="J44" s="145">
        <v>1038</v>
      </c>
      <c r="K44" s="145">
        <v>1055</v>
      </c>
      <c r="L44" s="145">
        <v>1301</v>
      </c>
      <c r="M44" s="145">
        <v>1062</v>
      </c>
      <c r="N44" s="162">
        <v>1182</v>
      </c>
      <c r="O44" s="148">
        <v>20055</v>
      </c>
      <c r="P44" s="138"/>
    </row>
    <row r="45" spans="2:16" ht="15" customHeight="1">
      <c r="B45" s="525" t="s">
        <v>456</v>
      </c>
      <c r="C45" s="144">
        <v>1008</v>
      </c>
      <c r="D45" s="145">
        <v>790</v>
      </c>
      <c r="E45" s="145">
        <v>778</v>
      </c>
      <c r="F45" s="145">
        <v>873</v>
      </c>
      <c r="G45" s="145">
        <v>933</v>
      </c>
      <c r="H45" s="145">
        <v>6232</v>
      </c>
      <c r="I45" s="145">
        <v>2312</v>
      </c>
      <c r="J45" s="145">
        <v>847</v>
      </c>
      <c r="K45" s="145">
        <v>899</v>
      </c>
      <c r="L45" s="145">
        <v>1129</v>
      </c>
      <c r="M45" s="145">
        <v>1081</v>
      </c>
      <c r="N45" s="162">
        <v>1177</v>
      </c>
      <c r="O45" s="148">
        <v>18059</v>
      </c>
      <c r="P45" s="138"/>
    </row>
    <row r="46" spans="2:16" ht="15" customHeight="1">
      <c r="B46" s="525" t="s">
        <v>457</v>
      </c>
      <c r="C46" s="144">
        <v>986</v>
      </c>
      <c r="D46" s="145">
        <v>813</v>
      </c>
      <c r="E46" s="145">
        <v>717</v>
      </c>
      <c r="F46" s="145">
        <v>817</v>
      </c>
      <c r="G46" s="145">
        <v>974</v>
      </c>
      <c r="H46" s="145">
        <v>4792</v>
      </c>
      <c r="I46" s="145">
        <v>2497</v>
      </c>
      <c r="J46" s="145">
        <v>1333</v>
      </c>
      <c r="K46" s="145">
        <v>1011</v>
      </c>
      <c r="L46" s="145">
        <v>1187</v>
      </c>
      <c r="M46" s="145">
        <v>1190</v>
      </c>
      <c r="N46" s="162">
        <v>1198</v>
      </c>
      <c r="O46" s="148">
        <v>17515</v>
      </c>
      <c r="P46" s="138"/>
    </row>
    <row r="47" spans="2:16" ht="15" customHeight="1">
      <c r="B47" s="528" t="s">
        <v>446</v>
      </c>
      <c r="C47" s="149">
        <v>946</v>
      </c>
      <c r="D47" s="150">
        <v>767</v>
      </c>
      <c r="E47" s="150">
        <v>755</v>
      </c>
      <c r="F47" s="150">
        <v>822</v>
      </c>
      <c r="G47" s="150">
        <v>886</v>
      </c>
      <c r="H47" s="150">
        <v>5943</v>
      </c>
      <c r="I47" s="150">
        <v>2164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3">
        <v>12283</v>
      </c>
      <c r="P47" s="138"/>
    </row>
    <row r="48" spans="2:16" ht="9.75" customHeight="1">
      <c r="B48" s="157"/>
      <c r="C48" s="132"/>
      <c r="D48" s="132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5"/>
      <c r="P48" s="156"/>
    </row>
    <row r="49" spans="2:16" s="132" customFormat="1" ht="15" customHeight="1">
      <c r="B49" s="157" t="s">
        <v>91</v>
      </c>
      <c r="M49" s="157"/>
      <c r="N49" s="132" t="s">
        <v>72</v>
      </c>
      <c r="O49" s="158"/>
      <c r="P49" s="156"/>
    </row>
    <row r="50" spans="2:16" s="132" customFormat="1" ht="15" customHeight="1">
      <c r="B50" s="134" t="s">
        <v>73</v>
      </c>
      <c r="C50" s="135" t="s">
        <v>76</v>
      </c>
      <c r="D50" s="136" t="s">
        <v>77</v>
      </c>
      <c r="E50" s="136" t="s">
        <v>78</v>
      </c>
      <c r="F50" s="136" t="s">
        <v>79</v>
      </c>
      <c r="G50" s="136" t="s">
        <v>36</v>
      </c>
      <c r="H50" s="136" t="s">
        <v>80</v>
      </c>
      <c r="I50" s="136" t="s">
        <v>81</v>
      </c>
      <c r="J50" s="136" t="s">
        <v>82</v>
      </c>
      <c r="K50" s="136" t="s">
        <v>83</v>
      </c>
      <c r="L50" s="136" t="s">
        <v>84</v>
      </c>
      <c r="M50" s="136" t="s">
        <v>85</v>
      </c>
      <c r="N50" s="136" t="s">
        <v>86</v>
      </c>
      <c r="O50" s="137" t="s">
        <v>74</v>
      </c>
      <c r="P50" s="156"/>
    </row>
    <row r="51" spans="2:25" s="157" customFormat="1" ht="15" customHeight="1">
      <c r="B51" s="522" t="s">
        <v>453</v>
      </c>
      <c r="C51" s="159">
        <v>-251</v>
      </c>
      <c r="D51" s="160">
        <v>-193</v>
      </c>
      <c r="E51" s="160">
        <v>-99</v>
      </c>
      <c r="F51" s="160">
        <v>-308</v>
      </c>
      <c r="G51" s="160">
        <v>-303</v>
      </c>
      <c r="H51" s="160">
        <v>-4415</v>
      </c>
      <c r="I51" s="160">
        <v>93</v>
      </c>
      <c r="J51" s="160">
        <v>-222</v>
      </c>
      <c r="K51" s="140">
        <v>-345</v>
      </c>
      <c r="L51" s="140">
        <v>-210</v>
      </c>
      <c r="M51" s="160">
        <v>-153</v>
      </c>
      <c r="N51" s="160">
        <v>-415</v>
      </c>
      <c r="O51" s="143">
        <v>-6821</v>
      </c>
      <c r="P51" s="132"/>
      <c r="Q51" s="132"/>
      <c r="R51" s="132"/>
      <c r="S51" s="132"/>
      <c r="T51" s="132"/>
      <c r="U51" s="132"/>
      <c r="V51" s="132"/>
      <c r="W51" s="132"/>
      <c r="X51" s="132"/>
      <c r="Y51" s="132"/>
    </row>
    <row r="52" spans="2:25" s="157" customFormat="1" ht="15" customHeight="1">
      <c r="B52" s="525" t="s">
        <v>454</v>
      </c>
      <c r="C52" s="170">
        <v>-22</v>
      </c>
      <c r="D52" s="162">
        <v>-219</v>
      </c>
      <c r="E52" s="161">
        <v>-84</v>
      </c>
      <c r="F52" s="161">
        <v>-330</v>
      </c>
      <c r="G52" s="161">
        <v>-492</v>
      </c>
      <c r="H52" s="145">
        <v>-4276</v>
      </c>
      <c r="I52" s="171">
        <v>-43</v>
      </c>
      <c r="J52" s="146">
        <v>-254</v>
      </c>
      <c r="K52" s="145">
        <v>-82</v>
      </c>
      <c r="L52" s="145">
        <v>-133</v>
      </c>
      <c r="M52" s="145">
        <v>-33</v>
      </c>
      <c r="N52" s="162">
        <v>-249</v>
      </c>
      <c r="O52" s="148">
        <v>-6217</v>
      </c>
      <c r="P52" s="138"/>
      <c r="Q52" s="132"/>
      <c r="R52" s="132"/>
      <c r="S52" s="132"/>
      <c r="T52" s="132"/>
      <c r="U52" s="132"/>
      <c r="V52" s="132"/>
      <c r="W52" s="132"/>
      <c r="X52" s="132"/>
      <c r="Y52" s="132"/>
    </row>
    <row r="53" spans="2:25" s="157" customFormat="1" ht="15" customHeight="1">
      <c r="B53" s="525" t="s">
        <v>455</v>
      </c>
      <c r="C53" s="144">
        <v>-70</v>
      </c>
      <c r="D53" s="145">
        <v>-59</v>
      </c>
      <c r="E53" s="146">
        <v>-136</v>
      </c>
      <c r="F53" s="146">
        <v>-57</v>
      </c>
      <c r="G53" s="146">
        <v>-224</v>
      </c>
      <c r="H53" s="146">
        <v>-4096</v>
      </c>
      <c r="I53" s="146">
        <v>338</v>
      </c>
      <c r="J53" s="146">
        <v>-159</v>
      </c>
      <c r="K53" s="146">
        <v>-35</v>
      </c>
      <c r="L53" s="146">
        <v>-110</v>
      </c>
      <c r="M53" s="146">
        <v>167</v>
      </c>
      <c r="N53" s="161">
        <v>-145</v>
      </c>
      <c r="O53" s="148">
        <v>-4586</v>
      </c>
      <c r="P53" s="138"/>
      <c r="Q53" s="132"/>
      <c r="R53" s="132"/>
      <c r="S53" s="132"/>
      <c r="T53" s="132"/>
      <c r="U53" s="132"/>
      <c r="V53" s="132"/>
      <c r="W53" s="132"/>
      <c r="X53" s="132"/>
      <c r="Y53" s="132"/>
    </row>
    <row r="54" spans="2:25" s="157" customFormat="1" ht="15" customHeight="1">
      <c r="B54" s="525" t="s">
        <v>456</v>
      </c>
      <c r="C54" s="144">
        <v>77</v>
      </c>
      <c r="D54" s="145">
        <v>50</v>
      </c>
      <c r="E54" s="145">
        <v>-122</v>
      </c>
      <c r="F54" s="145">
        <v>-84</v>
      </c>
      <c r="G54" s="145">
        <v>-260</v>
      </c>
      <c r="H54" s="145">
        <v>-3460</v>
      </c>
      <c r="I54" s="145">
        <v>336</v>
      </c>
      <c r="J54" s="145">
        <v>5</v>
      </c>
      <c r="K54" s="145">
        <v>-53</v>
      </c>
      <c r="L54" s="145">
        <v>-28</v>
      </c>
      <c r="M54" s="145">
        <v>-43</v>
      </c>
      <c r="N54" s="162">
        <v>-76</v>
      </c>
      <c r="O54" s="148">
        <v>-3658</v>
      </c>
      <c r="P54" s="138"/>
      <c r="Q54" s="132"/>
      <c r="R54" s="132"/>
      <c r="S54" s="132"/>
      <c r="T54" s="132"/>
      <c r="U54" s="132"/>
      <c r="V54" s="132"/>
      <c r="W54" s="132"/>
      <c r="X54" s="132"/>
      <c r="Y54" s="132"/>
    </row>
    <row r="55" spans="2:25" s="157" customFormat="1" ht="15" customHeight="1">
      <c r="B55" s="525" t="s">
        <v>457</v>
      </c>
      <c r="C55" s="144">
        <v>5</v>
      </c>
      <c r="D55" s="145">
        <v>-79</v>
      </c>
      <c r="E55" s="145">
        <v>-41</v>
      </c>
      <c r="F55" s="145">
        <v>-67</v>
      </c>
      <c r="G55" s="145">
        <v>-238</v>
      </c>
      <c r="H55" s="145">
        <v>-2655</v>
      </c>
      <c r="I55" s="145">
        <v>-16</v>
      </c>
      <c r="J55" s="145">
        <v>56</v>
      </c>
      <c r="K55" s="145">
        <v>37</v>
      </c>
      <c r="L55" s="145">
        <v>-2</v>
      </c>
      <c r="M55" s="145">
        <v>138</v>
      </c>
      <c r="N55" s="162">
        <v>-209</v>
      </c>
      <c r="O55" s="148">
        <v>-3071</v>
      </c>
      <c r="P55" s="138"/>
      <c r="Q55" s="132"/>
      <c r="R55" s="132"/>
      <c r="S55" s="132"/>
      <c r="T55" s="132"/>
      <c r="U55" s="132"/>
      <c r="V55" s="132"/>
      <c r="W55" s="132"/>
      <c r="X55" s="132"/>
      <c r="Y55" s="132"/>
    </row>
    <row r="56" spans="2:25" s="157" customFormat="1" ht="15" customHeight="1">
      <c r="B56" s="526" t="s">
        <v>446</v>
      </c>
      <c r="C56" s="163">
        <v>88</v>
      </c>
      <c r="D56" s="164">
        <v>-5</v>
      </c>
      <c r="E56" s="164">
        <v>-74</v>
      </c>
      <c r="F56" s="164">
        <v>-127</v>
      </c>
      <c r="G56" s="164">
        <v>-143</v>
      </c>
      <c r="H56" s="164">
        <v>-3536</v>
      </c>
      <c r="I56" s="164">
        <v>540</v>
      </c>
      <c r="J56" s="164">
        <v>0</v>
      </c>
      <c r="K56" s="164">
        <v>0</v>
      </c>
      <c r="L56" s="164">
        <v>0</v>
      </c>
      <c r="M56" s="164">
        <v>0</v>
      </c>
      <c r="N56" s="165">
        <v>0</v>
      </c>
      <c r="O56" s="166">
        <v>-3257</v>
      </c>
      <c r="P56" s="138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3:25" s="157" customFormat="1" ht="15" customHeight="1">
      <c r="C57" s="132"/>
      <c r="D57" s="132"/>
      <c r="O57" s="156"/>
      <c r="P57" s="156"/>
      <c r="Q57" s="132"/>
      <c r="R57" s="132"/>
      <c r="S57" s="132"/>
      <c r="T57" s="132"/>
      <c r="U57" s="132"/>
      <c r="V57" s="132"/>
      <c r="W57" s="132"/>
      <c r="X57" s="132"/>
      <c r="Y57" s="132"/>
    </row>
    <row r="58" spans="3:25" s="157" customFormat="1" ht="15" customHeight="1">
      <c r="C58" s="132"/>
      <c r="D58" s="132"/>
      <c r="O58" s="156"/>
      <c r="P58" s="156"/>
      <c r="Q58" s="132"/>
      <c r="R58" s="132"/>
      <c r="S58" s="132"/>
      <c r="T58" s="132"/>
      <c r="U58" s="132"/>
      <c r="V58" s="132"/>
      <c r="W58" s="132"/>
      <c r="X58" s="132"/>
      <c r="Y58" s="132"/>
    </row>
    <row r="59" spans="3:25" s="157" customFormat="1" ht="15" customHeight="1">
      <c r="C59" s="132"/>
      <c r="D59" s="132"/>
      <c r="O59" s="156"/>
      <c r="P59" s="156"/>
      <c r="Q59" s="132"/>
      <c r="R59" s="132"/>
      <c r="S59" s="132"/>
      <c r="T59" s="132"/>
      <c r="U59" s="132"/>
      <c r="V59" s="132"/>
      <c r="W59" s="132"/>
      <c r="X59" s="132"/>
      <c r="Y59" s="132"/>
    </row>
    <row r="60" spans="3:25" s="157" customFormat="1" ht="15" customHeight="1">
      <c r="C60" s="132"/>
      <c r="D60" s="132"/>
      <c r="O60" s="156"/>
      <c r="P60" s="156"/>
      <c r="Q60" s="132"/>
      <c r="R60" s="132"/>
      <c r="S60" s="132"/>
      <c r="T60" s="132"/>
      <c r="U60" s="132"/>
      <c r="V60" s="132"/>
      <c r="W60" s="132"/>
      <c r="X60" s="132"/>
      <c r="Y60" s="132"/>
    </row>
    <row r="61" spans="2:16" s="132" customFormat="1" ht="15" customHeight="1">
      <c r="B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6"/>
      <c r="P61" s="156"/>
    </row>
    <row r="62" spans="2:16" s="132" customFormat="1" ht="15" customHeight="1">
      <c r="B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6"/>
      <c r="P62" s="156"/>
    </row>
    <row r="63" spans="3:25" s="157" customFormat="1" ht="15" customHeight="1">
      <c r="C63" s="132"/>
      <c r="D63" s="132"/>
      <c r="O63" s="156"/>
      <c r="P63" s="156"/>
      <c r="Q63" s="132"/>
      <c r="R63" s="132"/>
      <c r="S63" s="132"/>
      <c r="T63" s="132"/>
      <c r="U63" s="132"/>
      <c r="V63" s="132"/>
      <c r="W63" s="132"/>
      <c r="X63" s="132"/>
      <c r="Y63" s="132"/>
    </row>
    <row r="64" spans="3:25" s="157" customFormat="1" ht="15" customHeight="1">
      <c r="C64" s="132"/>
      <c r="D64" s="132"/>
      <c r="O64" s="156"/>
      <c r="P64" s="156"/>
      <c r="Q64" s="132"/>
      <c r="R64" s="132"/>
      <c r="S64" s="132"/>
      <c r="T64" s="132"/>
      <c r="U64" s="132"/>
      <c r="V64" s="132"/>
      <c r="W64" s="132"/>
      <c r="X64" s="132"/>
      <c r="Y64" s="132"/>
    </row>
    <row r="65" spans="3:25" s="157" customFormat="1" ht="15" customHeight="1">
      <c r="C65" s="132"/>
      <c r="D65" s="132"/>
      <c r="O65" s="156"/>
      <c r="P65" s="156"/>
      <c r="Q65" s="132"/>
      <c r="R65" s="132"/>
      <c r="S65" s="132"/>
      <c r="T65" s="132"/>
      <c r="U65" s="132"/>
      <c r="V65" s="132"/>
      <c r="W65" s="132"/>
      <c r="X65" s="132"/>
      <c r="Y65" s="132"/>
    </row>
    <row r="66" spans="3:25" s="157" customFormat="1" ht="15" customHeight="1">
      <c r="C66" s="132"/>
      <c r="D66" s="132"/>
      <c r="O66" s="156"/>
      <c r="P66" s="156"/>
      <c r="Q66" s="132"/>
      <c r="R66" s="132"/>
      <c r="S66" s="132"/>
      <c r="T66" s="132"/>
      <c r="U66" s="132"/>
      <c r="V66" s="132"/>
      <c r="W66" s="132"/>
      <c r="X66" s="132"/>
      <c r="Y66" s="132"/>
    </row>
    <row r="67" spans="3:25" s="157" customFormat="1" ht="15" customHeight="1">
      <c r="C67" s="132"/>
      <c r="D67" s="132"/>
      <c r="O67" s="156"/>
      <c r="P67" s="156"/>
      <c r="Q67" s="132"/>
      <c r="R67" s="132"/>
      <c r="S67" s="132"/>
      <c r="T67" s="132"/>
      <c r="U67" s="132"/>
      <c r="V67" s="132"/>
      <c r="W67" s="132"/>
      <c r="X67" s="132"/>
      <c r="Y67" s="132"/>
    </row>
    <row r="68" spans="3:25" s="157" customFormat="1" ht="15" customHeight="1">
      <c r="C68" s="132"/>
      <c r="D68" s="132"/>
      <c r="O68" s="156"/>
      <c r="P68" s="156"/>
      <c r="Q68" s="132"/>
      <c r="R68" s="132"/>
      <c r="S68" s="132"/>
      <c r="T68" s="132"/>
      <c r="U68" s="132"/>
      <c r="V68" s="132"/>
      <c r="W68" s="132"/>
      <c r="X68" s="132"/>
      <c r="Y68" s="132"/>
    </row>
    <row r="69" spans="3:25" s="157" customFormat="1" ht="15" customHeight="1">
      <c r="C69" s="132"/>
      <c r="D69" s="132"/>
      <c r="O69" s="156"/>
      <c r="P69" s="156"/>
      <c r="Q69" s="132"/>
      <c r="R69" s="132"/>
      <c r="S69" s="132"/>
      <c r="T69" s="132"/>
      <c r="U69" s="132"/>
      <c r="V69" s="132"/>
      <c r="W69" s="132"/>
      <c r="X69" s="132"/>
      <c r="Y69" s="132"/>
    </row>
    <row r="70" spans="3:25" s="157" customFormat="1" ht="15" customHeight="1">
      <c r="C70" s="132"/>
      <c r="D70" s="132"/>
      <c r="O70" s="156"/>
      <c r="P70" s="156"/>
      <c r="Q70" s="132"/>
      <c r="R70" s="132"/>
      <c r="S70" s="132"/>
      <c r="T70" s="132"/>
      <c r="U70" s="132"/>
      <c r="V70" s="132"/>
      <c r="W70" s="132"/>
      <c r="X70" s="132"/>
      <c r="Y70" s="132"/>
    </row>
    <row r="71" spans="3:25" s="157" customFormat="1" ht="15" customHeight="1">
      <c r="C71" s="132"/>
      <c r="D71" s="132"/>
      <c r="O71" s="156"/>
      <c r="P71" s="156"/>
      <c r="Q71" s="132"/>
      <c r="R71" s="132"/>
      <c r="S71" s="132"/>
      <c r="T71" s="132"/>
      <c r="U71" s="132"/>
      <c r="V71" s="132"/>
      <c r="W71" s="132"/>
      <c r="X71" s="132"/>
      <c r="Y71" s="132"/>
    </row>
    <row r="72" spans="3:25" s="157" customFormat="1" ht="15" customHeight="1">
      <c r="C72" s="132"/>
      <c r="D72" s="132"/>
      <c r="O72" s="156"/>
      <c r="P72" s="156"/>
      <c r="Q72" s="132"/>
      <c r="R72" s="132"/>
      <c r="S72" s="132"/>
      <c r="T72" s="132"/>
      <c r="U72" s="132"/>
      <c r="V72" s="132"/>
      <c r="W72" s="132"/>
      <c r="X72" s="132"/>
      <c r="Y72" s="132"/>
    </row>
    <row r="73" spans="3:25" s="157" customFormat="1" ht="15" customHeight="1">
      <c r="C73" s="132"/>
      <c r="D73" s="132"/>
      <c r="O73" s="156"/>
      <c r="P73" s="156"/>
      <c r="Q73" s="132"/>
      <c r="R73" s="132"/>
      <c r="S73" s="132"/>
      <c r="T73" s="132"/>
      <c r="U73" s="132"/>
      <c r="V73" s="132"/>
      <c r="W73" s="132"/>
      <c r="X73" s="132"/>
      <c r="Y73" s="132"/>
    </row>
    <row r="74" spans="3:25" s="157" customFormat="1" ht="15" customHeight="1">
      <c r="C74" s="132"/>
      <c r="D74" s="132"/>
      <c r="O74" s="156"/>
      <c r="P74" s="156"/>
      <c r="Q74" s="132"/>
      <c r="R74" s="132"/>
      <c r="S74" s="132"/>
      <c r="T74" s="132"/>
      <c r="U74" s="132"/>
      <c r="V74" s="132"/>
      <c r="W74" s="132"/>
      <c r="X74" s="132"/>
      <c r="Y74" s="132"/>
    </row>
    <row r="75" spans="3:25" s="157" customFormat="1" ht="15" customHeight="1">
      <c r="C75" s="132"/>
      <c r="D75" s="132"/>
      <c r="O75" s="156"/>
      <c r="P75" s="156"/>
      <c r="Q75" s="132"/>
      <c r="R75" s="132"/>
      <c r="S75" s="132"/>
      <c r="T75" s="132"/>
      <c r="U75" s="132"/>
      <c r="V75" s="132"/>
      <c r="W75" s="132"/>
      <c r="X75" s="132"/>
      <c r="Y75" s="132"/>
    </row>
    <row r="76" spans="3:25" s="157" customFormat="1" ht="15" customHeight="1">
      <c r="C76" s="132"/>
      <c r="D76" s="132"/>
      <c r="O76" s="156"/>
      <c r="P76" s="156"/>
      <c r="Q76" s="132"/>
      <c r="R76" s="132"/>
      <c r="S76" s="132"/>
      <c r="T76" s="132"/>
      <c r="U76" s="132"/>
      <c r="V76" s="132"/>
      <c r="W76" s="132"/>
      <c r="X76" s="132"/>
      <c r="Y76" s="132"/>
    </row>
    <row r="77" spans="3:25" s="157" customFormat="1" ht="15" customHeight="1">
      <c r="C77" s="132"/>
      <c r="D77" s="132"/>
      <c r="O77" s="156"/>
      <c r="P77" s="156"/>
      <c r="Q77" s="132"/>
      <c r="R77" s="132"/>
      <c r="S77" s="132"/>
      <c r="T77" s="132"/>
      <c r="U77" s="132"/>
      <c r="V77" s="132"/>
      <c r="W77" s="132"/>
      <c r="X77" s="132"/>
      <c r="Y77" s="132"/>
    </row>
    <row r="78" spans="3:25" s="157" customFormat="1" ht="15" customHeight="1">
      <c r="C78" s="132"/>
      <c r="D78" s="132"/>
      <c r="O78" s="156"/>
      <c r="P78" s="156"/>
      <c r="Q78" s="132"/>
      <c r="R78" s="132"/>
      <c r="S78" s="132"/>
      <c r="T78" s="132"/>
      <c r="U78" s="132"/>
      <c r="V78" s="132"/>
      <c r="W78" s="132"/>
      <c r="X78" s="132"/>
      <c r="Y78" s="132"/>
    </row>
    <row r="79" spans="3:25" s="157" customFormat="1" ht="15" customHeight="1">
      <c r="C79" s="132"/>
      <c r="D79" s="132"/>
      <c r="O79" s="156"/>
      <c r="P79" s="156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3:25" s="157" customFormat="1" ht="15" customHeight="1">
      <c r="C80" s="132"/>
      <c r="D80" s="132"/>
      <c r="O80" s="156"/>
      <c r="P80" s="156"/>
      <c r="Q80" s="132"/>
      <c r="R80" s="132"/>
      <c r="S80" s="132"/>
      <c r="T80" s="132"/>
      <c r="U80" s="132"/>
      <c r="V80" s="132"/>
      <c r="W80" s="132"/>
      <c r="X80" s="132"/>
      <c r="Y80" s="132"/>
    </row>
    <row r="81" spans="3:25" s="157" customFormat="1" ht="15" customHeight="1">
      <c r="C81" s="132"/>
      <c r="D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</row>
    <row r="82" spans="3:25" s="157" customFormat="1" ht="15" customHeight="1">
      <c r="C82" s="132"/>
      <c r="D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</row>
    <row r="83" spans="3:25" s="157" customFormat="1" ht="15" customHeight="1">
      <c r="C83" s="132"/>
      <c r="D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</row>
    <row r="84" spans="3:25" s="157" customFormat="1" ht="15" customHeight="1">
      <c r="C84" s="132"/>
      <c r="D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</row>
    <row r="85" spans="3:25" s="157" customFormat="1" ht="15" customHeight="1">
      <c r="C85" s="132"/>
      <c r="D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</row>
    <row r="86" spans="3:25" s="157" customFormat="1" ht="15" customHeight="1">
      <c r="C86" s="132"/>
      <c r="D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</row>
    <row r="87" spans="3:25" s="157" customFormat="1" ht="15" customHeight="1">
      <c r="C87" s="132"/>
      <c r="D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</row>
    <row r="88" spans="3:25" s="157" customFormat="1" ht="15" customHeight="1">
      <c r="C88" s="132"/>
      <c r="D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</row>
    <row r="89" spans="3:25" s="157" customFormat="1" ht="15" customHeight="1">
      <c r="C89" s="132"/>
      <c r="D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</row>
    <row r="90" spans="3:25" s="157" customFormat="1" ht="15" customHeight="1">
      <c r="C90" s="132"/>
      <c r="D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</row>
    <row r="91" spans="3:25" s="157" customFormat="1" ht="15" customHeight="1">
      <c r="C91" s="132"/>
      <c r="D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</row>
    <row r="92" spans="3:25" s="157" customFormat="1" ht="15" customHeight="1">
      <c r="C92" s="132"/>
      <c r="D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</row>
    <row r="93" spans="3:25" s="157" customFormat="1" ht="15" customHeight="1">
      <c r="C93" s="132"/>
      <c r="D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</row>
    <row r="94" spans="3:25" s="157" customFormat="1" ht="15" customHeight="1">
      <c r="C94" s="132"/>
      <c r="D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</row>
    <row r="95" spans="3:25" s="157" customFormat="1" ht="15" customHeight="1">
      <c r="C95" s="132"/>
      <c r="D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</row>
    <row r="96" spans="3:25" s="157" customFormat="1" ht="15" customHeight="1">
      <c r="C96" s="132"/>
      <c r="D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</row>
    <row r="97" spans="3:25" s="157" customFormat="1" ht="15" customHeight="1">
      <c r="C97" s="132"/>
      <c r="D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</row>
    <row r="98" spans="3:25" s="157" customFormat="1" ht="15" customHeight="1">
      <c r="C98" s="132"/>
      <c r="D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</row>
    <row r="99" spans="3:25" s="157" customFormat="1" ht="15" customHeight="1">
      <c r="C99" s="132"/>
      <c r="D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</row>
    <row r="100" spans="3:25" s="157" customFormat="1" ht="15" customHeight="1">
      <c r="C100" s="132"/>
      <c r="D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</row>
    <row r="101" spans="3:25" s="157" customFormat="1" ht="15" customHeight="1">
      <c r="C101" s="132"/>
      <c r="D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</row>
    <row r="102" spans="3:25" s="157" customFormat="1" ht="15" customHeight="1">
      <c r="C102" s="132"/>
      <c r="D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</row>
    <row r="103" spans="3:25" s="157" customFormat="1" ht="15" customHeight="1">
      <c r="C103" s="132"/>
      <c r="D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</row>
    <row r="104" spans="3:25" s="157" customFormat="1" ht="15" customHeight="1">
      <c r="C104" s="132"/>
      <c r="D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</row>
    <row r="105" spans="3:25" s="157" customFormat="1" ht="15" customHeight="1">
      <c r="C105" s="132"/>
      <c r="D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</row>
    <row r="106" spans="3:25" s="157" customFormat="1" ht="15" customHeight="1">
      <c r="C106" s="132"/>
      <c r="D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</row>
    <row r="107" spans="3:25" s="157" customFormat="1" ht="15" customHeight="1">
      <c r="C107" s="132"/>
      <c r="D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</row>
    <row r="108" spans="3:25" s="157" customFormat="1" ht="15" customHeight="1">
      <c r="C108" s="132"/>
      <c r="D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</row>
    <row r="109" spans="3:25" s="157" customFormat="1" ht="15" customHeight="1">
      <c r="C109" s="132"/>
      <c r="D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</row>
    <row r="110" spans="3:25" s="157" customFormat="1" ht="15" customHeight="1">
      <c r="C110" s="132"/>
      <c r="D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</row>
    <row r="111" spans="3:25" s="157" customFormat="1" ht="15" customHeight="1">
      <c r="C111" s="132"/>
      <c r="D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</row>
    <row r="112" spans="3:25" s="157" customFormat="1" ht="15" customHeight="1">
      <c r="C112" s="132"/>
      <c r="D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</row>
    <row r="113" spans="3:25" s="157" customFormat="1" ht="15" customHeight="1">
      <c r="C113" s="132"/>
      <c r="D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</row>
    <row r="114" spans="3:25" s="157" customFormat="1" ht="15" customHeight="1">
      <c r="C114" s="132"/>
      <c r="D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3:25" s="157" customFormat="1" ht="15" customHeight="1">
      <c r="C115" s="132"/>
      <c r="D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</row>
    <row r="116" spans="3:25" s="157" customFormat="1" ht="15" customHeight="1">
      <c r="C116" s="132"/>
      <c r="D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</row>
    <row r="117" spans="3:25" s="157" customFormat="1" ht="15" customHeight="1">
      <c r="C117" s="132"/>
      <c r="D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</row>
    <row r="118" spans="3:25" s="157" customFormat="1" ht="15" customHeight="1">
      <c r="C118" s="132"/>
      <c r="D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</row>
    <row r="119" spans="3:25" s="157" customFormat="1" ht="15" customHeight="1">
      <c r="C119" s="132"/>
      <c r="D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</row>
    <row r="120" spans="3:25" s="157" customFormat="1" ht="15" customHeight="1">
      <c r="C120" s="132"/>
      <c r="D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</row>
    <row r="121" spans="3:25" s="157" customFormat="1" ht="15" customHeight="1">
      <c r="C121" s="132"/>
      <c r="D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</row>
    <row r="122" spans="3:25" s="157" customFormat="1" ht="15" customHeight="1">
      <c r="C122" s="132"/>
      <c r="D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</row>
    <row r="123" spans="3:25" s="157" customFormat="1" ht="15" customHeight="1">
      <c r="C123" s="132"/>
      <c r="D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</row>
    <row r="124" spans="3:25" s="157" customFormat="1" ht="15" customHeight="1">
      <c r="C124" s="132"/>
      <c r="D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</row>
    <row r="125" spans="3:25" s="157" customFormat="1" ht="15" customHeight="1">
      <c r="C125" s="132"/>
      <c r="D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</row>
    <row r="126" spans="3:25" s="157" customFormat="1" ht="15" customHeight="1">
      <c r="C126" s="132"/>
      <c r="D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</row>
    <row r="127" spans="3:25" s="157" customFormat="1" ht="15" customHeight="1">
      <c r="C127" s="132"/>
      <c r="D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</row>
    <row r="128" spans="3:25" s="157" customFormat="1" ht="15" customHeight="1">
      <c r="C128" s="132"/>
      <c r="D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</row>
    <row r="129" spans="3:25" s="157" customFormat="1" ht="15" customHeight="1">
      <c r="C129" s="132"/>
      <c r="D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</row>
    <row r="130" spans="3:25" s="157" customFormat="1" ht="15" customHeight="1">
      <c r="C130" s="132"/>
      <c r="D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</row>
    <row r="131" spans="3:25" s="157" customFormat="1" ht="15" customHeight="1">
      <c r="C131" s="132"/>
      <c r="D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</row>
    <row r="132" spans="3:25" s="157" customFormat="1" ht="15" customHeight="1">
      <c r="C132" s="132"/>
      <c r="D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</row>
    <row r="133" spans="3:25" s="157" customFormat="1" ht="15" customHeight="1">
      <c r="C133" s="132"/>
      <c r="D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</row>
    <row r="134" spans="3:25" s="157" customFormat="1" ht="15" customHeight="1">
      <c r="C134" s="132"/>
      <c r="D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</row>
    <row r="135" spans="3:25" s="157" customFormat="1" ht="15" customHeight="1">
      <c r="C135" s="132"/>
      <c r="D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</row>
    <row r="136" spans="3:25" s="157" customFormat="1" ht="15" customHeight="1">
      <c r="C136" s="132"/>
      <c r="D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</row>
    <row r="137" spans="3:25" s="157" customFormat="1" ht="15" customHeight="1">
      <c r="C137" s="132"/>
      <c r="D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3:25" s="157" customFormat="1" ht="15" customHeight="1">
      <c r="C138" s="132"/>
      <c r="D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</row>
    <row r="139" spans="3:25" s="157" customFormat="1" ht="15" customHeight="1">
      <c r="C139" s="132"/>
      <c r="D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</row>
    <row r="140" spans="3:25" s="157" customFormat="1" ht="15" customHeight="1">
      <c r="C140" s="132"/>
      <c r="D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</row>
    <row r="141" spans="3:25" s="157" customFormat="1" ht="15" customHeight="1">
      <c r="C141" s="132"/>
      <c r="D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</row>
    <row r="142" spans="3:25" s="157" customFormat="1" ht="15" customHeight="1">
      <c r="C142" s="132"/>
      <c r="D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</row>
    <row r="143" spans="3:25" s="157" customFormat="1" ht="15" customHeight="1">
      <c r="C143" s="132"/>
      <c r="D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</row>
    <row r="144" spans="2:25" s="157" customFormat="1" ht="15" customHeight="1">
      <c r="B144"/>
      <c r="C144" s="172"/>
      <c r="D144" s="172"/>
      <c r="E144"/>
      <c r="F144"/>
      <c r="G144"/>
      <c r="H144"/>
      <c r="I144"/>
      <c r="J144"/>
      <c r="K144"/>
      <c r="L144"/>
      <c r="M144"/>
      <c r="N144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</row>
    <row r="145" spans="2:25" s="157" customFormat="1" ht="15" customHeight="1">
      <c r="B145"/>
      <c r="C145" s="172"/>
      <c r="D145" s="172"/>
      <c r="E145"/>
      <c r="F145"/>
      <c r="G145"/>
      <c r="H145"/>
      <c r="I145"/>
      <c r="J145"/>
      <c r="K145"/>
      <c r="L145"/>
      <c r="M145"/>
      <c r="N145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</row>
    <row r="146" spans="2:25" s="157" customFormat="1" ht="15" customHeight="1">
      <c r="B146"/>
      <c r="C146" s="172"/>
      <c r="D146" s="172"/>
      <c r="E146"/>
      <c r="F146"/>
      <c r="G146"/>
      <c r="H146"/>
      <c r="I146"/>
      <c r="J146"/>
      <c r="K146"/>
      <c r="L146"/>
      <c r="M146"/>
      <c r="N146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</row>
    <row r="147" spans="2:25" s="157" customFormat="1" ht="15" customHeight="1">
      <c r="B147"/>
      <c r="C147" s="172"/>
      <c r="D147" s="172"/>
      <c r="E147"/>
      <c r="F147"/>
      <c r="G147"/>
      <c r="H147"/>
      <c r="I147"/>
      <c r="J147"/>
      <c r="K147"/>
      <c r="L147"/>
      <c r="M147"/>
      <c r="N147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</row>
    <row r="148" spans="2:25" s="157" customFormat="1" ht="15" customHeight="1">
      <c r="B148"/>
      <c r="C148" s="172"/>
      <c r="D148" s="172"/>
      <c r="E148"/>
      <c r="F148"/>
      <c r="G148"/>
      <c r="H148"/>
      <c r="I148"/>
      <c r="J148"/>
      <c r="K148"/>
      <c r="L148"/>
      <c r="M148"/>
      <c r="N148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2:25" s="157" customFormat="1" ht="15" customHeight="1">
      <c r="B149"/>
      <c r="C149" s="172"/>
      <c r="D149" s="172"/>
      <c r="E149"/>
      <c r="F149"/>
      <c r="G149"/>
      <c r="H149"/>
      <c r="I149"/>
      <c r="J149"/>
      <c r="K149"/>
      <c r="L149"/>
      <c r="M149"/>
      <c r="N149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2:25" s="157" customFormat="1" ht="15" customHeight="1">
      <c r="B150"/>
      <c r="C150" s="172"/>
      <c r="D150" s="172"/>
      <c r="E150"/>
      <c r="F150"/>
      <c r="G150"/>
      <c r="H150"/>
      <c r="I150"/>
      <c r="J150"/>
      <c r="K150"/>
      <c r="L150"/>
      <c r="M150"/>
      <c r="N150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</row>
    <row r="151" spans="2:25" s="157" customFormat="1" ht="15" customHeight="1">
      <c r="B151"/>
      <c r="C151" s="172"/>
      <c r="D151" s="172"/>
      <c r="E151"/>
      <c r="F151"/>
      <c r="G151"/>
      <c r="H151"/>
      <c r="I151"/>
      <c r="J151"/>
      <c r="K151"/>
      <c r="L151"/>
      <c r="M151"/>
      <c r="N151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</row>
    <row r="152" spans="2:25" s="157" customFormat="1" ht="15" customHeight="1">
      <c r="B152"/>
      <c r="C152" s="172"/>
      <c r="D152" s="172"/>
      <c r="E152"/>
      <c r="F152"/>
      <c r="G152"/>
      <c r="H152"/>
      <c r="I152"/>
      <c r="J152"/>
      <c r="K152"/>
      <c r="L152"/>
      <c r="M152"/>
      <c r="N15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</row>
    <row r="153" spans="2:25" s="157" customFormat="1" ht="15" customHeight="1">
      <c r="B153"/>
      <c r="C153" s="172"/>
      <c r="D153" s="172"/>
      <c r="E153"/>
      <c r="F153"/>
      <c r="G153"/>
      <c r="H153"/>
      <c r="I153"/>
      <c r="J153"/>
      <c r="K153"/>
      <c r="L153"/>
      <c r="M153"/>
      <c r="N153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</row>
    <row r="154" spans="2:25" s="157" customFormat="1" ht="15" customHeight="1">
      <c r="B154"/>
      <c r="C154" s="172"/>
      <c r="D154" s="172"/>
      <c r="E154"/>
      <c r="F154"/>
      <c r="G154"/>
      <c r="H154"/>
      <c r="I154"/>
      <c r="J154"/>
      <c r="K154"/>
      <c r="L154"/>
      <c r="M154"/>
      <c r="N154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</row>
    <row r="155" spans="2:25" s="157" customFormat="1" ht="15" customHeight="1">
      <c r="B155"/>
      <c r="C155" s="172"/>
      <c r="D155" s="172"/>
      <c r="E155"/>
      <c r="F155"/>
      <c r="G155"/>
      <c r="H155"/>
      <c r="I155"/>
      <c r="J155"/>
      <c r="K155"/>
      <c r="L155"/>
      <c r="M155"/>
      <c r="N155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</row>
    <row r="156" spans="2:25" s="157" customFormat="1" ht="15" customHeight="1">
      <c r="B156"/>
      <c r="C156" s="172"/>
      <c r="D156" s="172"/>
      <c r="E156"/>
      <c r="F156"/>
      <c r="G156"/>
      <c r="H156"/>
      <c r="I156"/>
      <c r="J156"/>
      <c r="K156"/>
      <c r="L156"/>
      <c r="M156"/>
      <c r="N156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</row>
    <row r="157" spans="2:25" s="157" customFormat="1" ht="15" customHeight="1">
      <c r="B157"/>
      <c r="C157" s="172"/>
      <c r="D157" s="172"/>
      <c r="E157"/>
      <c r="F157"/>
      <c r="G157"/>
      <c r="H157"/>
      <c r="I157"/>
      <c r="J157"/>
      <c r="K157"/>
      <c r="L157"/>
      <c r="M157"/>
      <c r="N157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</row>
    <row r="158" spans="2:25" s="157" customFormat="1" ht="15" customHeight="1">
      <c r="B158"/>
      <c r="C158" s="172"/>
      <c r="D158" s="172"/>
      <c r="E158"/>
      <c r="F158"/>
      <c r="G158"/>
      <c r="H158"/>
      <c r="I158"/>
      <c r="J158"/>
      <c r="K158"/>
      <c r="L158"/>
      <c r="M158"/>
      <c r="N158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</row>
    <row r="159" spans="2:25" s="157" customFormat="1" ht="15" customHeight="1">
      <c r="B159"/>
      <c r="C159" s="172"/>
      <c r="D159" s="172"/>
      <c r="E159"/>
      <c r="F159"/>
      <c r="G159"/>
      <c r="H159"/>
      <c r="I159"/>
      <c r="J159"/>
      <c r="K159"/>
      <c r="L159"/>
      <c r="M159"/>
      <c r="N159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</row>
    <row r="160" spans="2:25" s="157" customFormat="1" ht="15" customHeight="1">
      <c r="B160"/>
      <c r="C160" s="172"/>
      <c r="D160" s="172"/>
      <c r="E160"/>
      <c r="F160"/>
      <c r="G160"/>
      <c r="H160"/>
      <c r="I160"/>
      <c r="J160"/>
      <c r="K160"/>
      <c r="L160"/>
      <c r="M160"/>
      <c r="N160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2:25" s="157" customFormat="1" ht="15" customHeight="1">
      <c r="B161"/>
      <c r="C161" s="172"/>
      <c r="D161" s="172"/>
      <c r="E161"/>
      <c r="F161"/>
      <c r="G161"/>
      <c r="H161"/>
      <c r="I161"/>
      <c r="J161"/>
      <c r="K161"/>
      <c r="L161"/>
      <c r="M161"/>
      <c r="N161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PageLayoutView="0" workbookViewId="0" topLeftCell="A1">
      <selection activeCell="B1" sqref="B1"/>
    </sheetView>
  </sheetViews>
  <sheetFormatPr defaultColWidth="9.00390625" defaultRowHeight="16.5" customHeight="1"/>
  <cols>
    <col min="1" max="1" width="1.25" style="176" customWidth="1"/>
    <col min="2" max="2" width="4.75390625" style="176" customWidth="1"/>
    <col min="3" max="3" width="1.75390625" style="176" customWidth="1"/>
    <col min="4" max="4" width="3.00390625" style="176" customWidth="1"/>
    <col min="5" max="5" width="2.625" style="176" customWidth="1"/>
    <col min="6" max="6" width="0.875" style="176" customWidth="1"/>
    <col min="7" max="8" width="2.625" style="176" customWidth="1"/>
    <col min="9" max="9" width="1.75390625" style="176" customWidth="1"/>
    <col min="10" max="10" width="3.625" style="176" customWidth="1"/>
    <col min="11" max="11" width="1.875" style="176" customWidth="1"/>
    <col min="12" max="12" width="1.12109375" style="176" customWidth="1"/>
    <col min="13" max="13" width="2.625" style="176" hidden="1" customWidth="1"/>
    <col min="14" max="14" width="4.625" style="176" customWidth="1"/>
    <col min="15" max="15" width="2.625" style="176" customWidth="1"/>
    <col min="16" max="16" width="0.875" style="176" customWidth="1"/>
    <col min="17" max="17" width="2.625" style="176" customWidth="1"/>
    <col min="18" max="19" width="1.37890625" style="176" customWidth="1"/>
    <col min="20" max="21" width="2.625" style="176" customWidth="1"/>
    <col min="22" max="22" width="1.4921875" style="176" customWidth="1"/>
    <col min="23" max="23" width="1.37890625" style="176" customWidth="1"/>
    <col min="24" max="25" width="2.625" style="176" customWidth="1"/>
    <col min="26" max="26" width="2.125" style="176" customWidth="1"/>
    <col min="27" max="27" width="3.50390625" style="176" customWidth="1"/>
    <col min="28" max="28" width="2.625" style="176" customWidth="1"/>
    <col min="29" max="29" width="1.625" style="176" customWidth="1"/>
    <col min="30" max="30" width="0.74609375" style="176" customWidth="1"/>
    <col min="31" max="33" width="2.625" style="176" customWidth="1"/>
    <col min="34" max="34" width="3.50390625" style="176" customWidth="1"/>
    <col min="35" max="36" width="2.625" style="176" customWidth="1"/>
    <col min="37" max="16384" width="9.00390625" style="176" customWidth="1"/>
  </cols>
  <sheetData>
    <row r="1" spans="2:36" s="173" customFormat="1" ht="22.5" customHeight="1">
      <c r="B1" s="433" t="s">
        <v>458</v>
      </c>
      <c r="C1" s="175"/>
      <c r="D1" s="175"/>
      <c r="E1" s="175"/>
      <c r="F1" s="174"/>
      <c r="G1" s="174"/>
      <c r="H1" s="174"/>
      <c r="I1" s="174"/>
      <c r="J1" s="174"/>
      <c r="K1" s="174"/>
      <c r="L1" s="175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</row>
    <row r="2" spans="2:36" s="173" customFormat="1" ht="22.5" customHeight="1">
      <c r="B2" s="174"/>
      <c r="C2" s="175"/>
      <c r="D2" s="175"/>
      <c r="E2" s="175"/>
      <c r="F2" s="174"/>
      <c r="G2" s="174"/>
      <c r="H2" s="174"/>
      <c r="I2" s="174"/>
      <c r="J2" s="174"/>
      <c r="K2" s="174"/>
      <c r="L2" s="175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3:31" s="173" customFormat="1" ht="22.5" customHeight="1">
      <c r="C3" s="176"/>
      <c r="D3" s="176"/>
      <c r="E3" s="176"/>
      <c r="L3" s="176"/>
      <c r="AE3" s="176" t="s">
        <v>92</v>
      </c>
    </row>
    <row r="4" ht="7.5" customHeight="1"/>
    <row r="5" spans="3:36" ht="16.5" customHeight="1">
      <c r="C5" s="177"/>
      <c r="D5" s="178" t="s">
        <v>93</v>
      </c>
      <c r="E5" s="178"/>
      <c r="F5" s="178"/>
      <c r="G5" s="178"/>
      <c r="H5" s="178"/>
      <c r="I5" s="178"/>
      <c r="J5" s="179"/>
      <c r="K5" s="177" t="s">
        <v>94</v>
      </c>
      <c r="L5" s="178"/>
      <c r="M5" s="178"/>
      <c r="N5" s="178"/>
      <c r="O5" s="178"/>
      <c r="P5" s="179"/>
      <c r="Q5" s="177" t="s">
        <v>95</v>
      </c>
      <c r="R5" s="178"/>
      <c r="S5" s="178"/>
      <c r="T5" s="178"/>
      <c r="U5" s="178"/>
      <c r="V5" s="178"/>
      <c r="W5" s="179"/>
      <c r="X5" s="178" t="s">
        <v>96</v>
      </c>
      <c r="Y5" s="178"/>
      <c r="Z5" s="178"/>
      <c r="AA5" s="178"/>
      <c r="AB5" s="178"/>
      <c r="AC5" s="178"/>
      <c r="AD5" s="179"/>
      <c r="AE5" s="178" t="s">
        <v>97</v>
      </c>
      <c r="AF5" s="178"/>
      <c r="AG5" s="178"/>
      <c r="AH5" s="178"/>
      <c r="AI5" s="178"/>
      <c r="AJ5" s="180"/>
    </row>
    <row r="6" spans="3:36" ht="16.5" customHeight="1">
      <c r="C6" s="595" t="s">
        <v>98</v>
      </c>
      <c r="D6" s="596"/>
      <c r="E6" s="596"/>
      <c r="F6" s="596"/>
      <c r="G6" s="596"/>
      <c r="H6" s="596"/>
      <c r="I6" s="596"/>
      <c r="J6" s="597"/>
      <c r="K6" s="589">
        <v>3</v>
      </c>
      <c r="L6" s="604"/>
      <c r="M6" s="604"/>
      <c r="N6" s="604"/>
      <c r="O6" s="604"/>
      <c r="P6" s="605"/>
      <c r="Q6" s="589">
        <v>22</v>
      </c>
      <c r="R6" s="604"/>
      <c r="S6" s="604"/>
      <c r="T6" s="604"/>
      <c r="U6" s="604"/>
      <c r="V6" s="604"/>
      <c r="W6" s="605"/>
      <c r="X6" s="589">
        <v>0</v>
      </c>
      <c r="Y6" s="604"/>
      <c r="Z6" s="604"/>
      <c r="AA6" s="604"/>
      <c r="AB6" s="604"/>
      <c r="AC6" s="604"/>
      <c r="AD6" s="605"/>
      <c r="AE6" s="589">
        <v>25</v>
      </c>
      <c r="AF6" s="590"/>
      <c r="AG6" s="590"/>
      <c r="AH6" s="590"/>
      <c r="AI6" s="591"/>
      <c r="AJ6" s="180"/>
    </row>
    <row r="7" spans="3:36" ht="16.5" customHeight="1">
      <c r="C7" s="598" t="s">
        <v>99</v>
      </c>
      <c r="D7" s="599"/>
      <c r="E7" s="599"/>
      <c r="F7" s="599"/>
      <c r="G7" s="599"/>
      <c r="H7" s="599"/>
      <c r="I7" s="599"/>
      <c r="J7" s="600"/>
      <c r="K7" s="570">
        <v>1</v>
      </c>
      <c r="L7" s="606"/>
      <c r="M7" s="606"/>
      <c r="N7" s="606"/>
      <c r="O7" s="606"/>
      <c r="P7" s="607"/>
      <c r="Q7" s="570">
        <v>24</v>
      </c>
      <c r="R7" s="606"/>
      <c r="S7" s="606"/>
      <c r="T7" s="606"/>
      <c r="U7" s="606"/>
      <c r="V7" s="606"/>
      <c r="W7" s="607"/>
      <c r="X7" s="570">
        <v>0</v>
      </c>
      <c r="Y7" s="606"/>
      <c r="Z7" s="606"/>
      <c r="AA7" s="606"/>
      <c r="AB7" s="606"/>
      <c r="AC7" s="606"/>
      <c r="AD7" s="607"/>
      <c r="AE7" s="570">
        <v>25</v>
      </c>
      <c r="AF7" s="571"/>
      <c r="AG7" s="571"/>
      <c r="AH7" s="571"/>
      <c r="AI7" s="572"/>
      <c r="AJ7" s="180"/>
    </row>
    <row r="8" spans="3:36" ht="16.5" customHeight="1">
      <c r="C8" s="601" t="s">
        <v>100</v>
      </c>
      <c r="D8" s="602"/>
      <c r="E8" s="602"/>
      <c r="F8" s="602"/>
      <c r="G8" s="602"/>
      <c r="H8" s="602"/>
      <c r="I8" s="602"/>
      <c r="J8" s="603"/>
      <c r="K8" s="582">
        <v>6</v>
      </c>
      <c r="L8" s="608"/>
      <c r="M8" s="608"/>
      <c r="N8" s="608"/>
      <c r="O8" s="608"/>
      <c r="P8" s="609"/>
      <c r="Q8" s="582">
        <v>17</v>
      </c>
      <c r="R8" s="608"/>
      <c r="S8" s="608"/>
      <c r="T8" s="608"/>
      <c r="U8" s="608"/>
      <c r="V8" s="608"/>
      <c r="W8" s="609"/>
      <c r="X8" s="582">
        <v>2</v>
      </c>
      <c r="Y8" s="608"/>
      <c r="Z8" s="608"/>
      <c r="AA8" s="608"/>
      <c r="AB8" s="608"/>
      <c r="AC8" s="608"/>
      <c r="AD8" s="609"/>
      <c r="AE8" s="582">
        <v>25</v>
      </c>
      <c r="AF8" s="583"/>
      <c r="AG8" s="583"/>
      <c r="AH8" s="583"/>
      <c r="AI8" s="584"/>
      <c r="AJ8" s="180"/>
    </row>
    <row r="11" spans="2:32" ht="16.5" customHeight="1">
      <c r="B11" s="181" t="s">
        <v>101</v>
      </c>
      <c r="AF11" s="176" t="s">
        <v>72</v>
      </c>
    </row>
    <row r="12" ht="10.5" customHeight="1">
      <c r="B12" s="182"/>
    </row>
    <row r="13" spans="3:35" ht="16.5" customHeight="1">
      <c r="C13" s="585" t="s">
        <v>102</v>
      </c>
      <c r="D13" s="586"/>
      <c r="E13" s="586"/>
      <c r="F13" s="587"/>
      <c r="G13" s="585" t="s">
        <v>103</v>
      </c>
      <c r="H13" s="586"/>
      <c r="I13" s="586"/>
      <c r="J13" s="586"/>
      <c r="K13" s="586"/>
      <c r="L13" s="586"/>
      <c r="M13" s="587"/>
      <c r="N13" s="585" t="s">
        <v>104</v>
      </c>
      <c r="O13" s="586"/>
      <c r="P13" s="586"/>
      <c r="Q13" s="586"/>
      <c r="R13" s="586"/>
      <c r="S13" s="586"/>
      <c r="T13" s="622"/>
      <c r="U13" s="588" t="s">
        <v>102</v>
      </c>
      <c r="V13" s="586"/>
      <c r="W13" s="586"/>
      <c r="X13" s="587"/>
      <c r="Y13" s="585" t="s">
        <v>103</v>
      </c>
      <c r="Z13" s="586"/>
      <c r="AA13" s="586"/>
      <c r="AB13" s="586"/>
      <c r="AC13" s="586"/>
      <c r="AD13" s="587"/>
      <c r="AE13" s="585" t="s">
        <v>105</v>
      </c>
      <c r="AF13" s="586"/>
      <c r="AG13" s="586"/>
      <c r="AH13" s="586"/>
      <c r="AI13" s="587"/>
    </row>
    <row r="14" spans="3:35" ht="16.5" customHeight="1">
      <c r="C14" s="578">
        <v>1</v>
      </c>
      <c r="D14" s="576"/>
      <c r="E14" s="576"/>
      <c r="F14" s="577"/>
      <c r="G14" s="589" t="s">
        <v>434</v>
      </c>
      <c r="H14" s="590"/>
      <c r="I14" s="590"/>
      <c r="J14" s="590"/>
      <c r="K14" s="590"/>
      <c r="L14" s="590"/>
      <c r="M14" s="591"/>
      <c r="N14" s="589">
        <v>1124</v>
      </c>
      <c r="O14" s="590"/>
      <c r="P14" s="590"/>
      <c r="Q14" s="590"/>
      <c r="R14" s="590"/>
      <c r="S14" s="590"/>
      <c r="T14" s="592"/>
      <c r="U14" s="575">
        <v>1</v>
      </c>
      <c r="V14" s="576"/>
      <c r="W14" s="576"/>
      <c r="X14" s="577"/>
      <c r="Y14" s="589" t="s">
        <v>356</v>
      </c>
      <c r="Z14" s="610"/>
      <c r="AA14" s="610"/>
      <c r="AB14" s="610"/>
      <c r="AC14" s="610"/>
      <c r="AD14" s="611"/>
      <c r="AE14" s="578">
        <v>110</v>
      </c>
      <c r="AF14" s="610"/>
      <c r="AG14" s="610"/>
      <c r="AH14" s="610"/>
      <c r="AI14" s="611"/>
    </row>
    <row r="15" spans="3:35" ht="16.5" customHeight="1">
      <c r="C15" s="567">
        <v>2</v>
      </c>
      <c r="D15" s="568"/>
      <c r="E15" s="568"/>
      <c r="F15" s="569"/>
      <c r="G15" s="570" t="s">
        <v>435</v>
      </c>
      <c r="H15" s="571"/>
      <c r="I15" s="571"/>
      <c r="J15" s="571"/>
      <c r="K15" s="571"/>
      <c r="L15" s="571"/>
      <c r="M15" s="572"/>
      <c r="N15" s="570">
        <v>93</v>
      </c>
      <c r="O15" s="571"/>
      <c r="P15" s="571"/>
      <c r="Q15" s="571"/>
      <c r="R15" s="571"/>
      <c r="S15" s="571"/>
      <c r="T15" s="573"/>
      <c r="U15" s="574">
        <v>2</v>
      </c>
      <c r="V15" s="568"/>
      <c r="W15" s="568"/>
      <c r="X15" s="569"/>
      <c r="Y15" s="570" t="s">
        <v>437</v>
      </c>
      <c r="Z15" s="612"/>
      <c r="AA15" s="612"/>
      <c r="AB15" s="612"/>
      <c r="AC15" s="612"/>
      <c r="AD15" s="613"/>
      <c r="AE15" s="567">
        <v>104</v>
      </c>
      <c r="AF15" s="612"/>
      <c r="AG15" s="612"/>
      <c r="AH15" s="612"/>
      <c r="AI15" s="613"/>
    </row>
    <row r="16" spans="3:35" ht="16.5" customHeight="1">
      <c r="C16" s="567">
        <v>3</v>
      </c>
      <c r="D16" s="568"/>
      <c r="E16" s="568"/>
      <c r="F16" s="569"/>
      <c r="G16" s="570" t="s">
        <v>436</v>
      </c>
      <c r="H16" s="571"/>
      <c r="I16" s="571"/>
      <c r="J16" s="571"/>
      <c r="K16" s="571"/>
      <c r="L16" s="571"/>
      <c r="M16" s="572"/>
      <c r="N16" s="570">
        <v>64</v>
      </c>
      <c r="O16" s="571"/>
      <c r="P16" s="571"/>
      <c r="Q16" s="571"/>
      <c r="R16" s="571"/>
      <c r="S16" s="571"/>
      <c r="T16" s="573"/>
      <c r="U16" s="574">
        <v>3</v>
      </c>
      <c r="V16" s="568"/>
      <c r="W16" s="568"/>
      <c r="X16" s="569"/>
      <c r="Y16" s="570" t="s">
        <v>382</v>
      </c>
      <c r="Z16" s="612"/>
      <c r="AA16" s="612"/>
      <c r="AB16" s="612"/>
      <c r="AC16" s="612"/>
      <c r="AD16" s="613"/>
      <c r="AE16" s="567">
        <v>70</v>
      </c>
      <c r="AF16" s="612"/>
      <c r="AG16" s="612"/>
      <c r="AH16" s="612"/>
      <c r="AI16" s="613"/>
    </row>
    <row r="17" spans="3:35" ht="16.5" customHeight="1">
      <c r="C17" s="567"/>
      <c r="D17" s="568"/>
      <c r="E17" s="568"/>
      <c r="F17" s="569"/>
      <c r="G17" s="570"/>
      <c r="H17" s="571"/>
      <c r="I17" s="571"/>
      <c r="J17" s="571"/>
      <c r="K17" s="571"/>
      <c r="L17" s="571"/>
      <c r="M17" s="572"/>
      <c r="N17" s="570"/>
      <c r="O17" s="571"/>
      <c r="P17" s="571"/>
      <c r="Q17" s="571"/>
      <c r="R17" s="571"/>
      <c r="S17" s="571"/>
      <c r="T17" s="573"/>
      <c r="U17" s="574">
        <v>4</v>
      </c>
      <c r="V17" s="568"/>
      <c r="W17" s="568"/>
      <c r="X17" s="569"/>
      <c r="Y17" s="570" t="s">
        <v>202</v>
      </c>
      <c r="Z17" s="612"/>
      <c r="AA17" s="612"/>
      <c r="AB17" s="612"/>
      <c r="AC17" s="612"/>
      <c r="AD17" s="613"/>
      <c r="AE17" s="567">
        <v>68</v>
      </c>
      <c r="AF17" s="612"/>
      <c r="AG17" s="612"/>
      <c r="AH17" s="612"/>
      <c r="AI17" s="613"/>
    </row>
    <row r="18" spans="3:35" ht="16.5" customHeight="1">
      <c r="C18" s="567"/>
      <c r="D18" s="568"/>
      <c r="E18" s="568"/>
      <c r="F18" s="569"/>
      <c r="G18" s="570"/>
      <c r="H18" s="571"/>
      <c r="I18" s="571"/>
      <c r="J18" s="571"/>
      <c r="K18" s="571"/>
      <c r="L18" s="571"/>
      <c r="M18" s="572"/>
      <c r="N18" s="570"/>
      <c r="O18" s="571"/>
      <c r="P18" s="571"/>
      <c r="Q18" s="571"/>
      <c r="R18" s="571"/>
      <c r="S18" s="571"/>
      <c r="T18" s="573"/>
      <c r="U18" s="574">
        <v>5</v>
      </c>
      <c r="V18" s="568"/>
      <c r="W18" s="568"/>
      <c r="X18" s="569"/>
      <c r="Y18" s="570" t="s">
        <v>424</v>
      </c>
      <c r="Z18" s="612"/>
      <c r="AA18" s="612"/>
      <c r="AB18" s="612"/>
      <c r="AC18" s="612"/>
      <c r="AD18" s="613"/>
      <c r="AE18" s="567">
        <v>55</v>
      </c>
      <c r="AF18" s="612"/>
      <c r="AG18" s="612"/>
      <c r="AH18" s="612"/>
      <c r="AI18" s="613"/>
    </row>
    <row r="19" spans="3:35" ht="16.5" customHeight="1">
      <c r="C19" s="567"/>
      <c r="D19" s="568"/>
      <c r="E19" s="568"/>
      <c r="F19" s="569"/>
      <c r="G19" s="570"/>
      <c r="H19" s="571"/>
      <c r="I19" s="571"/>
      <c r="J19" s="571"/>
      <c r="K19" s="571"/>
      <c r="L19" s="571"/>
      <c r="M19" s="572"/>
      <c r="N19" s="570"/>
      <c r="O19" s="571"/>
      <c r="P19" s="571"/>
      <c r="Q19" s="571"/>
      <c r="R19" s="571"/>
      <c r="S19" s="571"/>
      <c r="T19" s="573"/>
      <c r="U19" s="574"/>
      <c r="V19" s="568"/>
      <c r="W19" s="568"/>
      <c r="X19" s="569"/>
      <c r="Y19" s="570"/>
      <c r="Z19" s="612"/>
      <c r="AA19" s="612"/>
      <c r="AB19" s="612"/>
      <c r="AC19" s="612"/>
      <c r="AD19" s="613"/>
      <c r="AE19" s="567"/>
      <c r="AF19" s="612"/>
      <c r="AG19" s="612"/>
      <c r="AH19" s="612"/>
      <c r="AI19" s="613"/>
    </row>
    <row r="20" spans="3:35" ht="16.5" customHeight="1">
      <c r="C20" s="567"/>
      <c r="D20" s="568"/>
      <c r="E20" s="568"/>
      <c r="F20" s="569"/>
      <c r="G20" s="570"/>
      <c r="H20" s="571"/>
      <c r="I20" s="571"/>
      <c r="J20" s="571"/>
      <c r="K20" s="571"/>
      <c r="L20" s="571"/>
      <c r="M20" s="572"/>
      <c r="N20" s="570"/>
      <c r="O20" s="571"/>
      <c r="P20" s="571"/>
      <c r="Q20" s="571"/>
      <c r="R20" s="571"/>
      <c r="S20" s="571"/>
      <c r="T20" s="573"/>
      <c r="U20" s="574"/>
      <c r="V20" s="568"/>
      <c r="W20" s="568"/>
      <c r="X20" s="569"/>
      <c r="Y20" s="570"/>
      <c r="Z20" s="612"/>
      <c r="AA20" s="612"/>
      <c r="AB20" s="612"/>
      <c r="AC20" s="612"/>
      <c r="AD20" s="613"/>
      <c r="AE20" s="567"/>
      <c r="AF20" s="612"/>
      <c r="AG20" s="612"/>
      <c r="AH20" s="612"/>
      <c r="AI20" s="613"/>
    </row>
    <row r="21" spans="3:35" ht="16.5" customHeight="1">
      <c r="C21" s="579"/>
      <c r="D21" s="580"/>
      <c r="E21" s="580"/>
      <c r="F21" s="581"/>
      <c r="G21" s="582"/>
      <c r="H21" s="583"/>
      <c r="I21" s="583"/>
      <c r="J21" s="583"/>
      <c r="K21" s="583"/>
      <c r="L21" s="583"/>
      <c r="M21" s="584"/>
      <c r="N21" s="582"/>
      <c r="O21" s="583"/>
      <c r="P21" s="583"/>
      <c r="Q21" s="583"/>
      <c r="R21" s="583"/>
      <c r="S21" s="583"/>
      <c r="T21" s="593"/>
      <c r="U21" s="594"/>
      <c r="V21" s="580"/>
      <c r="W21" s="580"/>
      <c r="X21" s="581"/>
      <c r="Y21" s="582"/>
      <c r="Z21" s="623"/>
      <c r="AA21" s="623"/>
      <c r="AB21" s="623"/>
      <c r="AC21" s="623"/>
      <c r="AD21" s="624"/>
      <c r="AE21" s="579"/>
      <c r="AF21" s="623"/>
      <c r="AG21" s="623"/>
      <c r="AH21" s="623"/>
      <c r="AI21" s="624"/>
    </row>
    <row r="22" spans="3:35" ht="16.5" customHeight="1"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</row>
    <row r="23" spans="2:32" ht="16.5" customHeight="1">
      <c r="B23" s="181" t="s">
        <v>106</v>
      </c>
      <c r="AF23" s="176" t="s">
        <v>72</v>
      </c>
    </row>
    <row r="24" ht="8.25" customHeight="1">
      <c r="B24" s="182"/>
    </row>
    <row r="25" spans="3:35" ht="16.5" customHeight="1">
      <c r="C25" s="585" t="s">
        <v>102</v>
      </c>
      <c r="D25" s="586"/>
      <c r="E25" s="586"/>
      <c r="F25" s="587"/>
      <c r="G25" s="585" t="s">
        <v>103</v>
      </c>
      <c r="H25" s="586"/>
      <c r="I25" s="586"/>
      <c r="J25" s="586"/>
      <c r="K25" s="586"/>
      <c r="L25" s="586"/>
      <c r="M25" s="587"/>
      <c r="N25" s="585" t="s">
        <v>104</v>
      </c>
      <c r="O25" s="586"/>
      <c r="P25" s="586"/>
      <c r="Q25" s="586"/>
      <c r="R25" s="586"/>
      <c r="S25" s="586"/>
      <c r="T25" s="622"/>
      <c r="U25" s="588" t="s">
        <v>102</v>
      </c>
      <c r="V25" s="586"/>
      <c r="W25" s="586"/>
      <c r="X25" s="587"/>
      <c r="Y25" s="585" t="s">
        <v>103</v>
      </c>
      <c r="Z25" s="586"/>
      <c r="AA25" s="586"/>
      <c r="AB25" s="586"/>
      <c r="AC25" s="586"/>
      <c r="AD25" s="587"/>
      <c r="AE25" s="585" t="s">
        <v>105</v>
      </c>
      <c r="AF25" s="586"/>
      <c r="AG25" s="586"/>
      <c r="AH25" s="586"/>
      <c r="AI25" s="587"/>
    </row>
    <row r="26" spans="3:35" ht="16.5" customHeight="1">
      <c r="C26" s="578">
        <v>1</v>
      </c>
      <c r="D26" s="576"/>
      <c r="E26" s="576"/>
      <c r="F26" s="577"/>
      <c r="G26" s="589" t="s">
        <v>438</v>
      </c>
      <c r="H26" s="590"/>
      <c r="I26" s="590"/>
      <c r="J26" s="590"/>
      <c r="K26" s="590"/>
      <c r="L26" s="590"/>
      <c r="M26" s="591"/>
      <c r="N26" s="589">
        <v>1</v>
      </c>
      <c r="O26" s="590"/>
      <c r="P26" s="590"/>
      <c r="Q26" s="590"/>
      <c r="R26" s="590"/>
      <c r="S26" s="590"/>
      <c r="T26" s="592"/>
      <c r="U26" s="575">
        <v>1</v>
      </c>
      <c r="V26" s="576"/>
      <c r="W26" s="576"/>
      <c r="X26" s="577"/>
      <c r="Y26" s="589" t="s">
        <v>355</v>
      </c>
      <c r="Z26" s="590"/>
      <c r="AA26" s="590"/>
      <c r="AB26" s="590"/>
      <c r="AC26" s="590"/>
      <c r="AD26" s="591"/>
      <c r="AE26" s="578">
        <v>114</v>
      </c>
      <c r="AF26" s="576"/>
      <c r="AG26" s="576"/>
      <c r="AH26" s="576"/>
      <c r="AI26" s="577"/>
    </row>
    <row r="27" spans="3:35" ht="16.5" customHeight="1">
      <c r="C27" s="567"/>
      <c r="D27" s="568"/>
      <c r="E27" s="568"/>
      <c r="F27" s="569"/>
      <c r="G27" s="570"/>
      <c r="H27" s="571"/>
      <c r="I27" s="571"/>
      <c r="J27" s="571"/>
      <c r="K27" s="571"/>
      <c r="L27" s="571"/>
      <c r="M27" s="572"/>
      <c r="N27" s="570"/>
      <c r="O27" s="571"/>
      <c r="P27" s="571"/>
      <c r="Q27" s="571"/>
      <c r="R27" s="571"/>
      <c r="S27" s="571"/>
      <c r="T27" s="573"/>
      <c r="U27" s="574">
        <v>2</v>
      </c>
      <c r="V27" s="568"/>
      <c r="W27" s="568"/>
      <c r="X27" s="569"/>
      <c r="Y27" s="570" t="s">
        <v>357</v>
      </c>
      <c r="Z27" s="571"/>
      <c r="AA27" s="571"/>
      <c r="AB27" s="571"/>
      <c r="AC27" s="571"/>
      <c r="AD27" s="572"/>
      <c r="AE27" s="567">
        <v>75</v>
      </c>
      <c r="AF27" s="568"/>
      <c r="AG27" s="568"/>
      <c r="AH27" s="568"/>
      <c r="AI27" s="569"/>
    </row>
    <row r="28" spans="3:35" ht="16.5" customHeight="1">
      <c r="C28" s="567"/>
      <c r="D28" s="568"/>
      <c r="E28" s="568"/>
      <c r="F28" s="569"/>
      <c r="G28" s="570"/>
      <c r="H28" s="571"/>
      <c r="I28" s="571"/>
      <c r="J28" s="571"/>
      <c r="K28" s="571"/>
      <c r="L28" s="571"/>
      <c r="M28" s="572"/>
      <c r="N28" s="570"/>
      <c r="O28" s="571"/>
      <c r="P28" s="571"/>
      <c r="Q28" s="571"/>
      <c r="R28" s="571"/>
      <c r="S28" s="571"/>
      <c r="T28" s="573"/>
      <c r="U28" s="574">
        <v>3</v>
      </c>
      <c r="V28" s="568"/>
      <c r="W28" s="568"/>
      <c r="X28" s="569"/>
      <c r="Y28" s="570" t="s">
        <v>356</v>
      </c>
      <c r="Z28" s="571"/>
      <c r="AA28" s="571"/>
      <c r="AB28" s="571"/>
      <c r="AC28" s="571"/>
      <c r="AD28" s="572"/>
      <c r="AE28" s="567">
        <v>73</v>
      </c>
      <c r="AF28" s="568"/>
      <c r="AG28" s="568"/>
      <c r="AH28" s="568"/>
      <c r="AI28" s="569"/>
    </row>
    <row r="29" spans="3:35" ht="16.5" customHeight="1">
      <c r="C29" s="567"/>
      <c r="D29" s="568"/>
      <c r="E29" s="568"/>
      <c r="F29" s="569"/>
      <c r="G29" s="570"/>
      <c r="H29" s="571"/>
      <c r="I29" s="571"/>
      <c r="J29" s="571"/>
      <c r="K29" s="571"/>
      <c r="L29" s="571"/>
      <c r="M29" s="572"/>
      <c r="N29" s="570"/>
      <c r="O29" s="571"/>
      <c r="P29" s="571"/>
      <c r="Q29" s="571"/>
      <c r="R29" s="571"/>
      <c r="S29" s="571"/>
      <c r="T29" s="573"/>
      <c r="U29" s="574">
        <v>4</v>
      </c>
      <c r="V29" s="568"/>
      <c r="W29" s="568"/>
      <c r="X29" s="569"/>
      <c r="Y29" s="570" t="s">
        <v>382</v>
      </c>
      <c r="Z29" s="571"/>
      <c r="AA29" s="571"/>
      <c r="AB29" s="571"/>
      <c r="AC29" s="571"/>
      <c r="AD29" s="572"/>
      <c r="AE29" s="567">
        <v>67</v>
      </c>
      <c r="AF29" s="568"/>
      <c r="AG29" s="568"/>
      <c r="AH29" s="568"/>
      <c r="AI29" s="569"/>
    </row>
    <row r="30" spans="3:35" ht="16.5" customHeight="1">
      <c r="C30" s="567"/>
      <c r="D30" s="568"/>
      <c r="E30" s="568"/>
      <c r="F30" s="569"/>
      <c r="G30" s="570"/>
      <c r="H30" s="571"/>
      <c r="I30" s="571"/>
      <c r="J30" s="571"/>
      <c r="K30" s="571"/>
      <c r="L30" s="571"/>
      <c r="M30" s="572"/>
      <c r="N30" s="570"/>
      <c r="O30" s="571"/>
      <c r="P30" s="571"/>
      <c r="Q30" s="571"/>
      <c r="R30" s="571"/>
      <c r="S30" s="571"/>
      <c r="T30" s="573"/>
      <c r="U30" s="574">
        <v>5</v>
      </c>
      <c r="V30" s="568"/>
      <c r="W30" s="568"/>
      <c r="X30" s="569"/>
      <c r="Y30" s="570" t="s">
        <v>421</v>
      </c>
      <c r="Z30" s="571"/>
      <c r="AA30" s="571"/>
      <c r="AB30" s="571"/>
      <c r="AC30" s="571"/>
      <c r="AD30" s="572"/>
      <c r="AE30" s="567">
        <v>51</v>
      </c>
      <c r="AF30" s="568"/>
      <c r="AG30" s="568"/>
      <c r="AH30" s="568"/>
      <c r="AI30" s="569"/>
    </row>
    <row r="31" spans="3:35" ht="16.5" customHeight="1">
      <c r="C31" s="567"/>
      <c r="D31" s="568"/>
      <c r="E31" s="568"/>
      <c r="F31" s="569"/>
      <c r="G31" s="570"/>
      <c r="H31" s="571"/>
      <c r="I31" s="571"/>
      <c r="J31" s="571"/>
      <c r="K31" s="571"/>
      <c r="L31" s="571"/>
      <c r="M31" s="572"/>
      <c r="N31" s="570"/>
      <c r="O31" s="571"/>
      <c r="P31" s="571"/>
      <c r="Q31" s="571"/>
      <c r="R31" s="571"/>
      <c r="S31" s="571"/>
      <c r="T31" s="573"/>
      <c r="U31" s="574"/>
      <c r="V31" s="568"/>
      <c r="W31" s="568"/>
      <c r="X31" s="569"/>
      <c r="Y31" s="570"/>
      <c r="Z31" s="571"/>
      <c r="AA31" s="571"/>
      <c r="AB31" s="571"/>
      <c r="AC31" s="571"/>
      <c r="AD31" s="572"/>
      <c r="AE31" s="567"/>
      <c r="AF31" s="568"/>
      <c r="AG31" s="568"/>
      <c r="AH31" s="568"/>
      <c r="AI31" s="569"/>
    </row>
    <row r="32" spans="3:35" ht="16.5" customHeight="1">
      <c r="C32" s="567"/>
      <c r="D32" s="568"/>
      <c r="E32" s="568"/>
      <c r="F32" s="569"/>
      <c r="G32" s="570"/>
      <c r="H32" s="571"/>
      <c r="I32" s="571"/>
      <c r="J32" s="571"/>
      <c r="K32" s="571"/>
      <c r="L32" s="571"/>
      <c r="M32" s="572"/>
      <c r="N32" s="570"/>
      <c r="O32" s="571"/>
      <c r="P32" s="571"/>
      <c r="Q32" s="571"/>
      <c r="R32" s="571"/>
      <c r="S32" s="571"/>
      <c r="T32" s="573"/>
      <c r="U32" s="574"/>
      <c r="V32" s="568"/>
      <c r="W32" s="568"/>
      <c r="X32" s="569"/>
      <c r="Y32" s="570"/>
      <c r="Z32" s="571"/>
      <c r="AA32" s="571"/>
      <c r="AB32" s="571"/>
      <c r="AC32" s="571"/>
      <c r="AD32" s="572"/>
      <c r="AE32" s="567"/>
      <c r="AF32" s="568"/>
      <c r="AG32" s="568"/>
      <c r="AH32" s="568"/>
      <c r="AI32" s="569"/>
    </row>
    <row r="33" spans="3:35" ht="16.5" customHeight="1">
      <c r="C33" s="617"/>
      <c r="D33" s="618"/>
      <c r="E33" s="618"/>
      <c r="F33" s="619"/>
      <c r="G33" s="614"/>
      <c r="H33" s="615"/>
      <c r="I33" s="615"/>
      <c r="J33" s="615"/>
      <c r="K33" s="615"/>
      <c r="L33" s="615"/>
      <c r="M33" s="616"/>
      <c r="N33" s="614"/>
      <c r="O33" s="615"/>
      <c r="P33" s="615"/>
      <c r="Q33" s="615"/>
      <c r="R33" s="615"/>
      <c r="S33" s="615"/>
      <c r="T33" s="621"/>
      <c r="U33" s="620"/>
      <c r="V33" s="618"/>
      <c r="W33" s="618"/>
      <c r="X33" s="619"/>
      <c r="Y33" s="614"/>
      <c r="Z33" s="615"/>
      <c r="AA33" s="615"/>
      <c r="AB33" s="615"/>
      <c r="AC33" s="615"/>
      <c r="AD33" s="616"/>
      <c r="AE33" s="617"/>
      <c r="AF33" s="618"/>
      <c r="AG33" s="618"/>
      <c r="AH33" s="618"/>
      <c r="AI33" s="619"/>
    </row>
    <row r="34" spans="3:35" ht="16.5" customHeight="1"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</row>
    <row r="35" spans="2:32" ht="16.5" customHeight="1">
      <c r="B35" s="181" t="s">
        <v>107</v>
      </c>
      <c r="AF35" s="176" t="s">
        <v>72</v>
      </c>
    </row>
    <row r="36" ht="9" customHeight="1">
      <c r="B36" s="182"/>
    </row>
    <row r="37" spans="3:35" ht="16.5" customHeight="1">
      <c r="C37" s="585" t="s">
        <v>102</v>
      </c>
      <c r="D37" s="586"/>
      <c r="E37" s="586"/>
      <c r="F37" s="587"/>
      <c r="G37" s="585" t="s">
        <v>103</v>
      </c>
      <c r="H37" s="586"/>
      <c r="I37" s="586"/>
      <c r="J37" s="586"/>
      <c r="K37" s="586"/>
      <c r="L37" s="586"/>
      <c r="M37" s="587"/>
      <c r="N37" s="585" t="s">
        <v>104</v>
      </c>
      <c r="O37" s="586"/>
      <c r="P37" s="586"/>
      <c r="Q37" s="586"/>
      <c r="R37" s="586"/>
      <c r="S37" s="586"/>
      <c r="T37" s="622"/>
      <c r="U37" s="588" t="s">
        <v>102</v>
      </c>
      <c r="V37" s="586"/>
      <c r="W37" s="586"/>
      <c r="X37" s="587"/>
      <c r="Y37" s="585" t="s">
        <v>103</v>
      </c>
      <c r="Z37" s="586"/>
      <c r="AA37" s="586"/>
      <c r="AB37" s="586"/>
      <c r="AC37" s="586"/>
      <c r="AD37" s="587"/>
      <c r="AE37" s="585" t="s">
        <v>105</v>
      </c>
      <c r="AF37" s="586"/>
      <c r="AG37" s="586"/>
      <c r="AH37" s="586"/>
      <c r="AI37" s="587"/>
    </row>
    <row r="38" spans="3:35" ht="16.5" customHeight="1">
      <c r="C38" s="578">
        <v>1</v>
      </c>
      <c r="D38" s="576"/>
      <c r="E38" s="576"/>
      <c r="F38" s="577"/>
      <c r="G38" s="589" t="s">
        <v>434</v>
      </c>
      <c r="H38" s="590"/>
      <c r="I38" s="590"/>
      <c r="J38" s="590"/>
      <c r="K38" s="590"/>
      <c r="L38" s="590"/>
      <c r="M38" s="591"/>
      <c r="N38" s="589">
        <v>1238</v>
      </c>
      <c r="O38" s="590"/>
      <c r="P38" s="590"/>
      <c r="Q38" s="590"/>
      <c r="R38" s="590"/>
      <c r="S38" s="590"/>
      <c r="T38" s="592"/>
      <c r="U38" s="575">
        <v>1</v>
      </c>
      <c r="V38" s="576"/>
      <c r="W38" s="576"/>
      <c r="X38" s="577"/>
      <c r="Y38" s="589" t="s">
        <v>441</v>
      </c>
      <c r="Z38" s="590"/>
      <c r="AA38" s="590"/>
      <c r="AB38" s="590"/>
      <c r="AC38" s="590"/>
      <c r="AD38" s="591"/>
      <c r="AE38" s="578">
        <v>68</v>
      </c>
      <c r="AF38" s="576"/>
      <c r="AG38" s="576"/>
      <c r="AH38" s="576"/>
      <c r="AI38" s="577"/>
    </row>
    <row r="39" spans="3:35" ht="16.5" customHeight="1">
      <c r="C39" s="567">
        <v>2</v>
      </c>
      <c r="D39" s="568"/>
      <c r="E39" s="568"/>
      <c r="F39" s="569"/>
      <c r="G39" s="570" t="s">
        <v>435</v>
      </c>
      <c r="H39" s="571"/>
      <c r="I39" s="571"/>
      <c r="J39" s="571"/>
      <c r="K39" s="571"/>
      <c r="L39" s="571"/>
      <c r="M39" s="572"/>
      <c r="N39" s="570">
        <v>131</v>
      </c>
      <c r="O39" s="571"/>
      <c r="P39" s="571"/>
      <c r="Q39" s="571"/>
      <c r="R39" s="571"/>
      <c r="S39" s="571"/>
      <c r="T39" s="573"/>
      <c r="U39" s="574">
        <v>2</v>
      </c>
      <c r="V39" s="568"/>
      <c r="W39" s="568"/>
      <c r="X39" s="569"/>
      <c r="Y39" s="570" t="s">
        <v>202</v>
      </c>
      <c r="Z39" s="571"/>
      <c r="AA39" s="571"/>
      <c r="AB39" s="571"/>
      <c r="AC39" s="571"/>
      <c r="AD39" s="572"/>
      <c r="AE39" s="567">
        <v>64</v>
      </c>
      <c r="AF39" s="568"/>
      <c r="AG39" s="568"/>
      <c r="AH39" s="568"/>
      <c r="AI39" s="569"/>
    </row>
    <row r="40" spans="3:35" ht="16.5" customHeight="1">
      <c r="C40" s="567">
        <v>3</v>
      </c>
      <c r="D40" s="568"/>
      <c r="E40" s="568"/>
      <c r="F40" s="569"/>
      <c r="G40" s="570" t="s">
        <v>436</v>
      </c>
      <c r="H40" s="571"/>
      <c r="I40" s="571"/>
      <c r="J40" s="571"/>
      <c r="K40" s="571"/>
      <c r="L40" s="571"/>
      <c r="M40" s="572"/>
      <c r="N40" s="570">
        <v>66</v>
      </c>
      <c r="O40" s="571"/>
      <c r="P40" s="571"/>
      <c r="Q40" s="571"/>
      <c r="R40" s="571"/>
      <c r="S40" s="571"/>
      <c r="T40" s="573"/>
      <c r="U40" s="574">
        <v>3</v>
      </c>
      <c r="V40" s="568"/>
      <c r="W40" s="568"/>
      <c r="X40" s="569"/>
      <c r="Y40" s="570" t="s">
        <v>356</v>
      </c>
      <c r="Z40" s="571"/>
      <c r="AA40" s="571"/>
      <c r="AB40" s="571"/>
      <c r="AC40" s="571"/>
      <c r="AD40" s="572"/>
      <c r="AE40" s="567">
        <v>37</v>
      </c>
      <c r="AF40" s="568"/>
      <c r="AG40" s="568"/>
      <c r="AH40" s="568"/>
      <c r="AI40" s="569"/>
    </row>
    <row r="41" spans="3:35" ht="16.5" customHeight="1">
      <c r="C41" s="567">
        <v>4</v>
      </c>
      <c r="D41" s="568"/>
      <c r="E41" s="568"/>
      <c r="F41" s="569"/>
      <c r="G41" s="570" t="s">
        <v>439</v>
      </c>
      <c r="H41" s="571"/>
      <c r="I41" s="571"/>
      <c r="J41" s="571"/>
      <c r="K41" s="571"/>
      <c r="L41" s="571"/>
      <c r="M41" s="572"/>
      <c r="N41" s="570">
        <v>35</v>
      </c>
      <c r="O41" s="571"/>
      <c r="P41" s="571"/>
      <c r="Q41" s="571"/>
      <c r="R41" s="571"/>
      <c r="S41" s="571"/>
      <c r="T41" s="573"/>
      <c r="U41" s="574">
        <v>4</v>
      </c>
      <c r="V41" s="568"/>
      <c r="W41" s="568"/>
      <c r="X41" s="569"/>
      <c r="Y41" s="570" t="s">
        <v>442</v>
      </c>
      <c r="Z41" s="571"/>
      <c r="AA41" s="571"/>
      <c r="AB41" s="571"/>
      <c r="AC41" s="571"/>
      <c r="AD41" s="572"/>
      <c r="AE41" s="567">
        <v>28</v>
      </c>
      <c r="AF41" s="568"/>
      <c r="AG41" s="568"/>
      <c r="AH41" s="568"/>
      <c r="AI41" s="569"/>
    </row>
    <row r="42" spans="3:35" ht="16.5" customHeight="1">
      <c r="C42" s="567">
        <v>5</v>
      </c>
      <c r="D42" s="568"/>
      <c r="E42" s="568"/>
      <c r="F42" s="569"/>
      <c r="G42" s="570" t="s">
        <v>440</v>
      </c>
      <c r="H42" s="571"/>
      <c r="I42" s="571"/>
      <c r="J42" s="571"/>
      <c r="K42" s="571"/>
      <c r="L42" s="571"/>
      <c r="M42" s="572"/>
      <c r="N42" s="570">
        <v>28</v>
      </c>
      <c r="O42" s="571"/>
      <c r="P42" s="571"/>
      <c r="Q42" s="571"/>
      <c r="R42" s="571"/>
      <c r="S42" s="571"/>
      <c r="T42" s="573"/>
      <c r="U42" s="574">
        <v>5</v>
      </c>
      <c r="V42" s="568"/>
      <c r="W42" s="568"/>
      <c r="X42" s="569"/>
      <c r="Y42" s="570" t="s">
        <v>443</v>
      </c>
      <c r="Z42" s="571"/>
      <c r="AA42" s="571"/>
      <c r="AB42" s="571"/>
      <c r="AC42" s="571"/>
      <c r="AD42" s="572"/>
      <c r="AE42" s="567">
        <v>18</v>
      </c>
      <c r="AF42" s="568"/>
      <c r="AG42" s="568"/>
      <c r="AH42" s="568"/>
      <c r="AI42" s="569"/>
    </row>
    <row r="43" spans="3:35" ht="16.5" customHeight="1">
      <c r="C43" s="567"/>
      <c r="D43" s="568"/>
      <c r="E43" s="568"/>
      <c r="F43" s="569"/>
      <c r="G43" s="570"/>
      <c r="H43" s="571"/>
      <c r="I43" s="571"/>
      <c r="J43" s="571"/>
      <c r="K43" s="571"/>
      <c r="L43" s="571"/>
      <c r="M43" s="572"/>
      <c r="N43" s="570"/>
      <c r="O43" s="571"/>
      <c r="P43" s="571"/>
      <c r="Q43" s="571"/>
      <c r="R43" s="571"/>
      <c r="S43" s="571"/>
      <c r="T43" s="573"/>
      <c r="U43" s="574"/>
      <c r="V43" s="568"/>
      <c r="W43" s="568"/>
      <c r="X43" s="569"/>
      <c r="Y43" s="570"/>
      <c r="Z43" s="571"/>
      <c r="AA43" s="571"/>
      <c r="AB43" s="571"/>
      <c r="AC43" s="571"/>
      <c r="AD43" s="572"/>
      <c r="AE43" s="567"/>
      <c r="AF43" s="568"/>
      <c r="AG43" s="568"/>
      <c r="AH43" s="568"/>
      <c r="AI43" s="569"/>
    </row>
    <row r="44" spans="3:35" ht="16.5" customHeight="1">
      <c r="C44" s="567"/>
      <c r="D44" s="568"/>
      <c r="E44" s="568"/>
      <c r="F44" s="569"/>
      <c r="G44" s="570"/>
      <c r="H44" s="571"/>
      <c r="I44" s="571"/>
      <c r="J44" s="571"/>
      <c r="K44" s="571"/>
      <c r="L44" s="571"/>
      <c r="M44" s="572"/>
      <c r="N44" s="570"/>
      <c r="O44" s="571"/>
      <c r="P44" s="571"/>
      <c r="Q44" s="571"/>
      <c r="R44" s="571"/>
      <c r="S44" s="571"/>
      <c r="T44" s="573"/>
      <c r="U44" s="574"/>
      <c r="V44" s="568"/>
      <c r="W44" s="568"/>
      <c r="X44" s="569"/>
      <c r="Y44" s="570"/>
      <c r="Z44" s="571"/>
      <c r="AA44" s="571"/>
      <c r="AB44" s="571"/>
      <c r="AC44" s="571"/>
      <c r="AD44" s="572"/>
      <c r="AE44" s="567"/>
      <c r="AF44" s="568"/>
      <c r="AG44" s="568"/>
      <c r="AH44" s="568"/>
      <c r="AI44" s="569"/>
    </row>
    <row r="45" spans="3:35" ht="16.5" customHeight="1">
      <c r="C45" s="579"/>
      <c r="D45" s="580"/>
      <c r="E45" s="580"/>
      <c r="F45" s="581"/>
      <c r="G45" s="582"/>
      <c r="H45" s="583"/>
      <c r="I45" s="583"/>
      <c r="J45" s="583"/>
      <c r="K45" s="583"/>
      <c r="L45" s="583"/>
      <c r="M45" s="584"/>
      <c r="N45" s="582"/>
      <c r="O45" s="583"/>
      <c r="P45" s="583"/>
      <c r="Q45" s="583"/>
      <c r="R45" s="583"/>
      <c r="S45" s="583"/>
      <c r="T45" s="593"/>
      <c r="U45" s="594"/>
      <c r="V45" s="580"/>
      <c r="W45" s="580"/>
      <c r="X45" s="581"/>
      <c r="Y45" s="582"/>
      <c r="Z45" s="583"/>
      <c r="AA45" s="583"/>
      <c r="AB45" s="583"/>
      <c r="AC45" s="583"/>
      <c r="AD45" s="584"/>
      <c r="AE45" s="579"/>
      <c r="AF45" s="580"/>
      <c r="AG45" s="580"/>
      <c r="AH45" s="580"/>
      <c r="AI45" s="581"/>
    </row>
    <row r="46" spans="3:35" ht="16.5" customHeight="1"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</row>
    <row r="48" ht="16.5" customHeight="1">
      <c r="B48" s="185"/>
    </row>
  </sheetData>
  <sheetProtection/>
  <mergeCells count="177">
    <mergeCell ref="AE6:AI6"/>
    <mergeCell ref="AE7:AI7"/>
    <mergeCell ref="AE8:AI8"/>
    <mergeCell ref="Q6:W6"/>
    <mergeCell ref="Q7:W7"/>
    <mergeCell ref="Q8:W8"/>
    <mergeCell ref="X6:AD6"/>
    <mergeCell ref="X7:AD7"/>
    <mergeCell ref="X8:AD8"/>
    <mergeCell ref="Y21:AD21"/>
    <mergeCell ref="Y19:AD19"/>
    <mergeCell ref="AE28:AI28"/>
    <mergeCell ref="AE30:AI30"/>
    <mergeCell ref="Y25:AD25"/>
    <mergeCell ref="U31:X31"/>
    <mergeCell ref="Y28:AD28"/>
    <mergeCell ref="Y27:AD27"/>
    <mergeCell ref="Y29:AD29"/>
    <mergeCell ref="Y30:AD30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C31:F31"/>
    <mergeCell ref="C37:F37"/>
    <mergeCell ref="C33:F33"/>
    <mergeCell ref="C32:F32"/>
    <mergeCell ref="G37:M37"/>
    <mergeCell ref="N37:T37"/>
    <mergeCell ref="G31:M31"/>
    <mergeCell ref="G33:M33"/>
    <mergeCell ref="G32:M32"/>
    <mergeCell ref="N31:T31"/>
    <mergeCell ref="C30:F30"/>
    <mergeCell ref="G30:M30"/>
    <mergeCell ref="N30:T30"/>
    <mergeCell ref="U30:X30"/>
    <mergeCell ref="U29:X29"/>
    <mergeCell ref="N29:T29"/>
    <mergeCell ref="U17:X17"/>
    <mergeCell ref="AE29:AI29"/>
    <mergeCell ref="C28:F28"/>
    <mergeCell ref="G28:M28"/>
    <mergeCell ref="N28:T28"/>
    <mergeCell ref="U28:X28"/>
    <mergeCell ref="C29:F29"/>
    <mergeCell ref="G29:M29"/>
    <mergeCell ref="AE20:AI20"/>
    <mergeCell ref="AE19:AI19"/>
    <mergeCell ref="N15:T15"/>
    <mergeCell ref="Y18:AD18"/>
    <mergeCell ref="Y26:AD26"/>
    <mergeCell ref="U15:X15"/>
    <mergeCell ref="U14:X14"/>
    <mergeCell ref="AE25:AI25"/>
    <mergeCell ref="AE18:AI18"/>
    <mergeCell ref="N16:T16"/>
    <mergeCell ref="U16:X16"/>
    <mergeCell ref="Y16:AD16"/>
    <mergeCell ref="N33:T33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Y38:AD38"/>
    <mergeCell ref="AE38:AI38"/>
    <mergeCell ref="Y42:AD42"/>
    <mergeCell ref="AE42:AI42"/>
    <mergeCell ref="U37:X37"/>
    <mergeCell ref="G38:M38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AE27:AI27"/>
    <mergeCell ref="Y14:AD14"/>
    <mergeCell ref="AE14:AI14"/>
    <mergeCell ref="Y15:AD15"/>
    <mergeCell ref="AE15:AI15"/>
    <mergeCell ref="AE17:AI17"/>
    <mergeCell ref="AE26:AI26"/>
    <mergeCell ref="AE16:AI16"/>
    <mergeCell ref="Y17:AD17"/>
    <mergeCell ref="AE21:AI21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K8:P8"/>
    <mergeCell ref="C17:F17"/>
    <mergeCell ref="G17:M17"/>
    <mergeCell ref="N17:T17"/>
    <mergeCell ref="AE45:AI45"/>
    <mergeCell ref="C45:F45"/>
    <mergeCell ref="G45:M45"/>
    <mergeCell ref="N45:T45"/>
    <mergeCell ref="U45:X45"/>
    <mergeCell ref="Y45:AD45"/>
    <mergeCell ref="AE44:AI44"/>
    <mergeCell ref="C14:F14"/>
    <mergeCell ref="G14:M14"/>
    <mergeCell ref="C16:F16"/>
    <mergeCell ref="G16:M16"/>
    <mergeCell ref="C15:F15"/>
    <mergeCell ref="G15:M15"/>
    <mergeCell ref="U27:X27"/>
    <mergeCell ref="N18:T18"/>
    <mergeCell ref="U18:X18"/>
    <mergeCell ref="U26:X26"/>
    <mergeCell ref="G21:M21"/>
    <mergeCell ref="C26:F26"/>
    <mergeCell ref="G19:M19"/>
    <mergeCell ref="C25:F25"/>
    <mergeCell ref="U25:X25"/>
    <mergeCell ref="G25:M25"/>
    <mergeCell ref="C18:F18"/>
    <mergeCell ref="G18:M18"/>
    <mergeCell ref="C21:F21"/>
    <mergeCell ref="C19:F19"/>
    <mergeCell ref="C20:F20"/>
    <mergeCell ref="N27:T27"/>
    <mergeCell ref="G26:M26"/>
    <mergeCell ref="N26:T26"/>
    <mergeCell ref="G27:M27"/>
    <mergeCell ref="C27:F27"/>
    <mergeCell ref="U38:X38"/>
    <mergeCell ref="C38:F38"/>
    <mergeCell ref="Y41:AD41"/>
    <mergeCell ref="AE41:AI41"/>
    <mergeCell ref="C40:F40"/>
    <mergeCell ref="G40:M40"/>
    <mergeCell ref="N40:T40"/>
    <mergeCell ref="U40:X40"/>
    <mergeCell ref="Y40:AD40"/>
    <mergeCell ref="AE40:AI40"/>
    <mergeCell ref="C39:F39"/>
    <mergeCell ref="G39:M39"/>
    <mergeCell ref="N39:T39"/>
    <mergeCell ref="U39:X39"/>
    <mergeCell ref="Y39:AD39"/>
    <mergeCell ref="AE39:AI39"/>
    <mergeCell ref="Y43:AD43"/>
    <mergeCell ref="AE43:AI43"/>
    <mergeCell ref="C43:F43"/>
    <mergeCell ref="G43:M43"/>
    <mergeCell ref="N43:T43"/>
    <mergeCell ref="U43:X43"/>
    <mergeCell ref="C42:F42"/>
    <mergeCell ref="G42:M42"/>
    <mergeCell ref="N42:T42"/>
    <mergeCell ref="U42:X42"/>
    <mergeCell ref="N41:T41"/>
    <mergeCell ref="U41:X41"/>
    <mergeCell ref="C41:F41"/>
    <mergeCell ref="G41:M41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1">
      <selection activeCell="A3" sqref="A3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37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37" customWidth="1"/>
    <col min="31" max="31" width="8.875" style="0" customWidth="1"/>
  </cols>
  <sheetData>
    <row r="1" ht="30.75" customHeight="1">
      <c r="A1" s="490" t="s">
        <v>360</v>
      </c>
    </row>
    <row r="2" spans="2:25" s="288" customFormat="1" ht="24" customHeight="1">
      <c r="B2" s="289"/>
      <c r="C2" s="290" t="s">
        <v>280</v>
      </c>
      <c r="E2" s="289"/>
      <c r="F2" s="289"/>
      <c r="G2" s="289"/>
      <c r="H2" s="289"/>
      <c r="I2" s="625" t="s">
        <v>459</v>
      </c>
      <c r="J2" s="625"/>
      <c r="K2" s="625"/>
      <c r="L2" s="625"/>
      <c r="M2" s="290" t="s">
        <v>343</v>
      </c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91"/>
    </row>
    <row r="3" spans="1:25" s="288" customFormat="1" ht="13.5" customHeight="1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91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91"/>
    </row>
    <row r="4" spans="12:25" s="292" customFormat="1" ht="13.5" customHeight="1">
      <c r="L4" s="293"/>
      <c r="P4"/>
      <c r="Q4"/>
      <c r="Y4" s="293"/>
    </row>
    <row r="5" spans="9:25" s="292" customFormat="1" ht="13.5" customHeight="1">
      <c r="I5" s="294" t="s">
        <v>286</v>
      </c>
      <c r="P5"/>
      <c r="Q5"/>
      <c r="Y5" s="293"/>
    </row>
    <row r="6" spans="9:25" s="292" customFormat="1" ht="13.5" customHeight="1">
      <c r="I6" s="294" t="s">
        <v>283</v>
      </c>
      <c r="J6" s="295" t="s">
        <v>444</v>
      </c>
      <c r="K6" s="295"/>
      <c r="N6" s="338" t="s">
        <v>460</v>
      </c>
      <c r="P6"/>
      <c r="Q6"/>
      <c r="Y6" s="293"/>
    </row>
    <row r="7" spans="1:25" s="292" customFormat="1" ht="13.5" customHeight="1">
      <c r="A7" s="296"/>
      <c r="B7" s="296"/>
      <c r="H7"/>
      <c r="I7" s="294" t="s">
        <v>273</v>
      </c>
      <c r="J7" s="295" t="s">
        <v>445</v>
      </c>
      <c r="K7" s="295"/>
      <c r="N7" s="338" t="s">
        <v>461</v>
      </c>
      <c r="V7" s="297"/>
      <c r="Y7" s="293"/>
    </row>
    <row r="8" spans="3:25" ht="15" customHeight="1">
      <c r="C8" s="298"/>
      <c r="D8" s="299"/>
      <c r="E8" s="300" t="s">
        <v>111</v>
      </c>
      <c r="F8" s="301"/>
      <c r="G8" s="302" t="s">
        <v>112</v>
      </c>
      <c r="H8" s="303"/>
      <c r="I8" s="303"/>
      <c r="J8" s="304" t="s">
        <v>225</v>
      </c>
      <c r="K8" s="304"/>
      <c r="L8" s="304" t="s">
        <v>226</v>
      </c>
      <c r="M8" s="304"/>
      <c r="N8" s="305" t="s">
        <v>230</v>
      </c>
      <c r="O8" s="306"/>
      <c r="P8" s="307"/>
      <c r="Q8" s="6"/>
      <c r="R8" s="307"/>
      <c r="S8" s="6"/>
      <c r="T8" s="6"/>
      <c r="U8" s="307"/>
      <c r="V8" s="307"/>
      <c r="W8" s="307"/>
      <c r="X8" s="307"/>
      <c r="Y8" s="308"/>
    </row>
    <row r="9" spans="3:25" ht="15" customHeight="1">
      <c r="C9" s="309" t="s">
        <v>227</v>
      </c>
      <c r="D9" s="309" t="s">
        <v>231</v>
      </c>
      <c r="E9" s="304" t="s">
        <v>228</v>
      </c>
      <c r="F9" s="310" t="s">
        <v>67</v>
      </c>
      <c r="G9" s="304" t="s">
        <v>68</v>
      </c>
      <c r="H9" s="311" t="s">
        <v>232</v>
      </c>
      <c r="I9" s="311" t="s">
        <v>233</v>
      </c>
      <c r="J9" s="311" t="s">
        <v>234</v>
      </c>
      <c r="K9" s="311" t="s">
        <v>235</v>
      </c>
      <c r="L9" s="311" t="s">
        <v>234</v>
      </c>
      <c r="M9" s="311" t="s">
        <v>235</v>
      </c>
      <c r="N9" s="312" t="s">
        <v>229</v>
      </c>
      <c r="O9" s="306"/>
      <c r="P9" s="307"/>
      <c r="Q9" s="307"/>
      <c r="R9" s="307"/>
      <c r="S9" s="307"/>
      <c r="T9" s="307"/>
      <c r="U9" s="307"/>
      <c r="V9" s="307"/>
      <c r="W9" s="307"/>
      <c r="X9" s="307"/>
      <c r="Y9" s="308"/>
    </row>
    <row r="10" spans="3:25" ht="15" customHeight="1">
      <c r="C10" s="313" t="s">
        <v>236</v>
      </c>
      <c r="D10" s="313">
        <v>391762</v>
      </c>
      <c r="E10" s="313">
        <v>1066450</v>
      </c>
      <c r="F10" s="313">
        <v>500201</v>
      </c>
      <c r="G10" s="313">
        <v>566249</v>
      </c>
      <c r="H10" s="313">
        <v>512</v>
      </c>
      <c r="I10" s="313">
        <v>1229</v>
      </c>
      <c r="J10" s="521" t="s">
        <v>389</v>
      </c>
      <c r="K10" s="313">
        <v>2704</v>
      </c>
      <c r="L10" s="521" t="s">
        <v>128</v>
      </c>
      <c r="M10" s="313">
        <v>2164</v>
      </c>
      <c r="N10" s="314">
        <v>-177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5"/>
    </row>
    <row r="11" spans="3:25" ht="15" customHeight="1">
      <c r="C11" s="315" t="s">
        <v>237</v>
      </c>
      <c r="D11" s="315">
        <v>357389</v>
      </c>
      <c r="E11" s="315">
        <v>962768</v>
      </c>
      <c r="F11" s="315">
        <v>451794</v>
      </c>
      <c r="G11" s="315">
        <v>510974</v>
      </c>
      <c r="H11" s="315">
        <v>465</v>
      </c>
      <c r="I11" s="315">
        <v>1088</v>
      </c>
      <c r="J11" s="315">
        <v>1751</v>
      </c>
      <c r="K11" s="315">
        <v>2539</v>
      </c>
      <c r="L11" s="315">
        <v>1077</v>
      </c>
      <c r="M11" s="315">
        <v>2017</v>
      </c>
      <c r="N11" s="314">
        <v>573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16"/>
    </row>
    <row r="12" spans="3:25" ht="15" customHeight="1">
      <c r="C12" s="317" t="s">
        <v>238</v>
      </c>
      <c r="D12" s="317">
        <v>34373</v>
      </c>
      <c r="E12" s="317">
        <v>103711</v>
      </c>
      <c r="F12" s="317">
        <v>48408</v>
      </c>
      <c r="G12" s="317">
        <v>55303</v>
      </c>
      <c r="H12" s="317">
        <v>47</v>
      </c>
      <c r="I12" s="317">
        <v>141</v>
      </c>
      <c r="J12" s="317">
        <v>130</v>
      </c>
      <c r="K12" s="317">
        <v>165</v>
      </c>
      <c r="L12" s="317">
        <v>158</v>
      </c>
      <c r="M12" s="317">
        <v>147</v>
      </c>
      <c r="N12" s="318">
        <v>-104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5"/>
    </row>
    <row r="13" spans="3:25" ht="15" customHeight="1">
      <c r="C13" s="315" t="s">
        <v>239</v>
      </c>
      <c r="D13" s="315">
        <v>132865</v>
      </c>
      <c r="E13" s="315">
        <v>321827</v>
      </c>
      <c r="F13" s="315">
        <v>151403</v>
      </c>
      <c r="G13" s="315">
        <v>170424</v>
      </c>
      <c r="H13" s="315">
        <v>173</v>
      </c>
      <c r="I13" s="315">
        <v>287</v>
      </c>
      <c r="J13" s="315">
        <v>695</v>
      </c>
      <c r="K13" s="315">
        <v>1491</v>
      </c>
      <c r="L13" s="315">
        <v>218</v>
      </c>
      <c r="M13" s="315">
        <v>730</v>
      </c>
      <c r="N13" s="319">
        <v>1124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16"/>
    </row>
    <row r="14" spans="3:25" ht="15" customHeight="1">
      <c r="C14" s="315" t="s">
        <v>240</v>
      </c>
      <c r="D14" s="315">
        <v>22756</v>
      </c>
      <c r="E14" s="315">
        <v>57838</v>
      </c>
      <c r="F14" s="315">
        <v>26642</v>
      </c>
      <c r="G14" s="315">
        <v>31196</v>
      </c>
      <c r="H14" s="315">
        <v>23</v>
      </c>
      <c r="I14" s="315">
        <v>61</v>
      </c>
      <c r="J14" s="315">
        <v>134</v>
      </c>
      <c r="K14" s="315">
        <v>107</v>
      </c>
      <c r="L14" s="315">
        <v>102</v>
      </c>
      <c r="M14" s="315">
        <v>156</v>
      </c>
      <c r="N14" s="319">
        <v>-55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16"/>
    </row>
    <row r="15" spans="3:25" ht="15" customHeight="1">
      <c r="C15" s="315" t="s">
        <v>241</v>
      </c>
      <c r="D15" s="315">
        <v>31912</v>
      </c>
      <c r="E15" s="315">
        <v>96325</v>
      </c>
      <c r="F15" s="315">
        <v>45295</v>
      </c>
      <c r="G15" s="315">
        <v>51030</v>
      </c>
      <c r="H15" s="315">
        <v>57</v>
      </c>
      <c r="I15" s="315">
        <v>132</v>
      </c>
      <c r="J15" s="315">
        <v>138</v>
      </c>
      <c r="K15" s="315">
        <v>153</v>
      </c>
      <c r="L15" s="315">
        <v>94</v>
      </c>
      <c r="M15" s="315">
        <v>169</v>
      </c>
      <c r="N15" s="319">
        <v>-47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16"/>
    </row>
    <row r="16" spans="3:25" ht="15" customHeight="1">
      <c r="C16" s="315" t="s">
        <v>242</v>
      </c>
      <c r="D16" s="315">
        <v>28735</v>
      </c>
      <c r="E16" s="315">
        <v>77458</v>
      </c>
      <c r="F16" s="315">
        <v>36118</v>
      </c>
      <c r="G16" s="315">
        <v>41340</v>
      </c>
      <c r="H16" s="315">
        <v>34</v>
      </c>
      <c r="I16" s="315">
        <v>72</v>
      </c>
      <c r="J16" s="315">
        <v>160</v>
      </c>
      <c r="K16" s="315">
        <v>175</v>
      </c>
      <c r="L16" s="315">
        <v>49</v>
      </c>
      <c r="M16" s="315">
        <v>155</v>
      </c>
      <c r="N16" s="319">
        <v>93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5"/>
    </row>
    <row r="17" spans="3:25" ht="15" customHeight="1">
      <c r="C17" s="315" t="s">
        <v>243</v>
      </c>
      <c r="D17" s="315">
        <v>11657</v>
      </c>
      <c r="E17" s="315">
        <v>31322</v>
      </c>
      <c r="F17" s="315">
        <v>14734</v>
      </c>
      <c r="G17" s="315">
        <v>16588</v>
      </c>
      <c r="H17" s="315">
        <v>6</v>
      </c>
      <c r="I17" s="315">
        <v>41</v>
      </c>
      <c r="J17" s="315">
        <v>43</v>
      </c>
      <c r="K17" s="315">
        <v>29</v>
      </c>
      <c r="L17" s="315">
        <v>49</v>
      </c>
      <c r="M17" s="315">
        <v>33</v>
      </c>
      <c r="N17" s="319">
        <v>-45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16"/>
    </row>
    <row r="18" spans="3:25" ht="15" customHeight="1">
      <c r="C18" s="315" t="s">
        <v>244</v>
      </c>
      <c r="D18" s="315">
        <v>16598</v>
      </c>
      <c r="E18" s="315">
        <v>49522</v>
      </c>
      <c r="F18" s="315">
        <v>23363</v>
      </c>
      <c r="G18" s="315">
        <v>26159</v>
      </c>
      <c r="H18" s="315">
        <v>22</v>
      </c>
      <c r="I18" s="315">
        <v>73</v>
      </c>
      <c r="J18" s="315">
        <v>70</v>
      </c>
      <c r="K18" s="315">
        <v>89</v>
      </c>
      <c r="L18" s="315">
        <v>51</v>
      </c>
      <c r="M18" s="315">
        <v>73</v>
      </c>
      <c r="N18" s="319">
        <v>-16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16"/>
    </row>
    <row r="19" spans="3:25" ht="15" customHeight="1">
      <c r="C19" s="315" t="s">
        <v>245</v>
      </c>
      <c r="D19" s="315">
        <v>11810</v>
      </c>
      <c r="E19" s="315">
        <v>33527</v>
      </c>
      <c r="F19" s="315">
        <v>15517</v>
      </c>
      <c r="G19" s="315">
        <v>18010</v>
      </c>
      <c r="H19" s="315">
        <v>17</v>
      </c>
      <c r="I19" s="315">
        <v>51</v>
      </c>
      <c r="J19" s="315">
        <v>57</v>
      </c>
      <c r="K19" s="315">
        <v>59</v>
      </c>
      <c r="L19" s="315">
        <v>52</v>
      </c>
      <c r="M19" s="315">
        <v>79</v>
      </c>
      <c r="N19" s="319">
        <v>-49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16"/>
    </row>
    <row r="20" spans="3:25" ht="15" customHeight="1">
      <c r="C20" s="315" t="s">
        <v>246</v>
      </c>
      <c r="D20" s="315">
        <v>28739</v>
      </c>
      <c r="E20" s="315">
        <v>83501</v>
      </c>
      <c r="F20" s="315">
        <v>39981</v>
      </c>
      <c r="G20" s="315">
        <v>43520</v>
      </c>
      <c r="H20" s="315">
        <v>34</v>
      </c>
      <c r="I20" s="315">
        <v>101</v>
      </c>
      <c r="J20" s="315">
        <v>135</v>
      </c>
      <c r="K20" s="315">
        <v>166</v>
      </c>
      <c r="L20" s="315">
        <v>122</v>
      </c>
      <c r="M20" s="315">
        <v>182</v>
      </c>
      <c r="N20" s="319">
        <v>-70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16"/>
    </row>
    <row r="21" spans="3:25" ht="15" customHeight="1">
      <c r="C21" s="315" t="s">
        <v>247</v>
      </c>
      <c r="D21" s="315">
        <v>12094</v>
      </c>
      <c r="E21" s="315">
        <v>33975</v>
      </c>
      <c r="F21" s="315">
        <v>16001</v>
      </c>
      <c r="G21" s="315">
        <v>17974</v>
      </c>
      <c r="H21" s="315">
        <v>15</v>
      </c>
      <c r="I21" s="315">
        <v>36</v>
      </c>
      <c r="J21" s="315">
        <v>59</v>
      </c>
      <c r="K21" s="315">
        <v>30</v>
      </c>
      <c r="L21" s="315">
        <v>48</v>
      </c>
      <c r="M21" s="315">
        <v>46</v>
      </c>
      <c r="N21" s="319">
        <v>-26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16"/>
    </row>
    <row r="22" spans="3:25" ht="15" customHeight="1">
      <c r="C22" s="320" t="s">
        <v>248</v>
      </c>
      <c r="D22" s="320">
        <v>28498</v>
      </c>
      <c r="E22" s="320">
        <v>86528</v>
      </c>
      <c r="F22" s="320">
        <v>40267</v>
      </c>
      <c r="G22" s="320">
        <v>46261</v>
      </c>
      <c r="H22" s="320">
        <v>38</v>
      </c>
      <c r="I22" s="320">
        <v>111</v>
      </c>
      <c r="J22" s="320">
        <v>156</v>
      </c>
      <c r="K22" s="320">
        <v>127</v>
      </c>
      <c r="L22" s="320">
        <v>139</v>
      </c>
      <c r="M22" s="320">
        <v>181</v>
      </c>
      <c r="N22" s="319">
        <v>-110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16"/>
    </row>
    <row r="23" spans="3:25" ht="15" customHeight="1">
      <c r="C23" s="320" t="s">
        <v>249</v>
      </c>
      <c r="D23" s="320">
        <v>12694</v>
      </c>
      <c r="E23" s="320">
        <v>35191</v>
      </c>
      <c r="F23" s="320">
        <v>16313</v>
      </c>
      <c r="G23" s="320">
        <v>18878</v>
      </c>
      <c r="H23" s="320">
        <v>13</v>
      </c>
      <c r="I23" s="320">
        <v>49</v>
      </c>
      <c r="J23" s="320">
        <v>51</v>
      </c>
      <c r="K23" s="320">
        <v>52</v>
      </c>
      <c r="L23" s="320">
        <v>71</v>
      </c>
      <c r="M23" s="320">
        <v>100</v>
      </c>
      <c r="N23" s="319">
        <v>-104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16"/>
    </row>
    <row r="24" spans="3:25" ht="15" customHeight="1">
      <c r="C24" s="320" t="s">
        <v>250</v>
      </c>
      <c r="D24" s="320">
        <v>9167</v>
      </c>
      <c r="E24" s="320">
        <v>26931</v>
      </c>
      <c r="F24" s="320">
        <v>12794</v>
      </c>
      <c r="G24" s="320">
        <v>14137</v>
      </c>
      <c r="H24" s="320">
        <v>24</v>
      </c>
      <c r="I24" s="320">
        <v>28</v>
      </c>
      <c r="J24" s="320">
        <v>14</v>
      </c>
      <c r="K24" s="320">
        <v>25</v>
      </c>
      <c r="L24" s="320">
        <v>39</v>
      </c>
      <c r="M24" s="320">
        <v>64</v>
      </c>
      <c r="N24" s="319">
        <v>-68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16"/>
    </row>
    <row r="25" spans="3:25" ht="15" customHeight="1">
      <c r="C25" s="320" t="s">
        <v>251</v>
      </c>
      <c r="D25" s="315">
        <v>9864</v>
      </c>
      <c r="E25" s="315">
        <v>28823</v>
      </c>
      <c r="F25" s="315">
        <v>13366</v>
      </c>
      <c r="G25" s="315">
        <v>15457</v>
      </c>
      <c r="H25" s="315">
        <v>9</v>
      </c>
      <c r="I25" s="315">
        <v>46</v>
      </c>
      <c r="J25" s="315">
        <v>39</v>
      </c>
      <c r="K25" s="315">
        <v>36</v>
      </c>
      <c r="L25" s="315">
        <v>43</v>
      </c>
      <c r="M25" s="315">
        <v>49</v>
      </c>
      <c r="N25" s="319">
        <v>-54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5"/>
    </row>
    <row r="26" spans="3:25" ht="15" customHeight="1">
      <c r="C26" s="323" t="s">
        <v>252</v>
      </c>
      <c r="D26" s="323">
        <v>2369</v>
      </c>
      <c r="E26" s="323">
        <v>5892</v>
      </c>
      <c r="F26" s="323">
        <v>2759</v>
      </c>
      <c r="G26" s="323">
        <v>3133</v>
      </c>
      <c r="H26" s="323">
        <v>3</v>
      </c>
      <c r="I26" s="323">
        <v>6</v>
      </c>
      <c r="J26" s="323">
        <v>4</v>
      </c>
      <c r="K26" s="323">
        <v>4</v>
      </c>
      <c r="L26" s="323">
        <v>6</v>
      </c>
      <c r="M26" s="323">
        <v>5</v>
      </c>
      <c r="N26" s="324">
        <v>-6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16"/>
    </row>
    <row r="27" spans="3:25" ht="15" customHeight="1">
      <c r="C27" s="492" t="s">
        <v>253</v>
      </c>
      <c r="D27" s="492">
        <v>2369</v>
      </c>
      <c r="E27" s="492">
        <v>5892</v>
      </c>
      <c r="F27" s="492">
        <v>2759</v>
      </c>
      <c r="G27" s="492">
        <v>3133</v>
      </c>
      <c r="H27" s="492">
        <v>3</v>
      </c>
      <c r="I27" s="492">
        <v>6</v>
      </c>
      <c r="J27" s="492">
        <v>4</v>
      </c>
      <c r="K27" s="492">
        <v>4</v>
      </c>
      <c r="L27" s="492">
        <v>6</v>
      </c>
      <c r="M27" s="492">
        <v>5</v>
      </c>
      <c r="N27" s="493">
        <v>-6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16"/>
    </row>
    <row r="28" spans="3:25" ht="15" customHeight="1">
      <c r="C28" s="323" t="s">
        <v>254</v>
      </c>
      <c r="D28" s="323">
        <v>993</v>
      </c>
      <c r="E28" s="323">
        <v>2599</v>
      </c>
      <c r="F28" s="323">
        <v>1223</v>
      </c>
      <c r="G28" s="323">
        <v>1376</v>
      </c>
      <c r="H28" s="323">
        <v>0</v>
      </c>
      <c r="I28" s="323">
        <v>6</v>
      </c>
      <c r="J28" s="323">
        <v>7</v>
      </c>
      <c r="K28" s="323">
        <v>8</v>
      </c>
      <c r="L28" s="323">
        <v>3</v>
      </c>
      <c r="M28" s="323">
        <v>8</v>
      </c>
      <c r="N28" s="324">
        <v>-2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322"/>
    </row>
    <row r="29" spans="3:25" ht="15" customHeight="1">
      <c r="C29" s="492" t="s">
        <v>255</v>
      </c>
      <c r="D29" s="492">
        <v>993</v>
      </c>
      <c r="E29" s="492">
        <v>2599</v>
      </c>
      <c r="F29" s="492">
        <v>1223</v>
      </c>
      <c r="G29" s="492">
        <v>1376</v>
      </c>
      <c r="H29" s="492">
        <v>0</v>
      </c>
      <c r="I29" s="492">
        <v>6</v>
      </c>
      <c r="J29" s="492">
        <v>7</v>
      </c>
      <c r="K29" s="492">
        <v>8</v>
      </c>
      <c r="L29" s="492">
        <v>3</v>
      </c>
      <c r="M29" s="492">
        <v>8</v>
      </c>
      <c r="N29" s="493">
        <v>-2</v>
      </c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322"/>
    </row>
    <row r="30" spans="3:25" ht="15" customHeight="1">
      <c r="C30" s="323" t="s">
        <v>256</v>
      </c>
      <c r="D30" s="323">
        <v>10446</v>
      </c>
      <c r="E30" s="323">
        <v>29943</v>
      </c>
      <c r="F30" s="323">
        <v>13820</v>
      </c>
      <c r="G30" s="323">
        <v>16123</v>
      </c>
      <c r="H30" s="323">
        <v>8</v>
      </c>
      <c r="I30" s="323">
        <v>47</v>
      </c>
      <c r="J30" s="323">
        <v>34</v>
      </c>
      <c r="K30" s="323">
        <v>31</v>
      </c>
      <c r="L30" s="323">
        <v>43</v>
      </c>
      <c r="M30" s="323">
        <v>50</v>
      </c>
      <c r="N30" s="324">
        <v>-67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322"/>
    </row>
    <row r="31" spans="3:25" ht="15" customHeight="1">
      <c r="C31" s="315" t="s">
        <v>257</v>
      </c>
      <c r="D31" s="315">
        <v>1303</v>
      </c>
      <c r="E31" s="315">
        <v>3743</v>
      </c>
      <c r="F31" s="315">
        <v>1776</v>
      </c>
      <c r="G31" s="315">
        <v>1967</v>
      </c>
      <c r="H31" s="315">
        <v>2</v>
      </c>
      <c r="I31" s="315">
        <v>10</v>
      </c>
      <c r="J31" s="315">
        <v>7</v>
      </c>
      <c r="K31" s="315">
        <v>6</v>
      </c>
      <c r="L31" s="315">
        <v>9</v>
      </c>
      <c r="M31" s="315">
        <v>4</v>
      </c>
      <c r="N31" s="319">
        <v>-8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16"/>
    </row>
    <row r="32" spans="3:25" ht="15" customHeight="1">
      <c r="C32" s="315" t="s">
        <v>258</v>
      </c>
      <c r="D32" s="315">
        <v>6290</v>
      </c>
      <c r="E32" s="315">
        <v>18283</v>
      </c>
      <c r="F32" s="315">
        <v>8401</v>
      </c>
      <c r="G32" s="315">
        <v>9882</v>
      </c>
      <c r="H32" s="315">
        <v>4</v>
      </c>
      <c r="I32" s="315">
        <v>25</v>
      </c>
      <c r="J32" s="315">
        <v>21</v>
      </c>
      <c r="K32" s="315">
        <v>18</v>
      </c>
      <c r="L32" s="315">
        <v>18</v>
      </c>
      <c r="M32" s="315">
        <v>31</v>
      </c>
      <c r="N32" s="319">
        <v>-31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16"/>
    </row>
    <row r="33" spans="3:25" ht="15" customHeight="1">
      <c r="C33" s="315" t="s">
        <v>259</v>
      </c>
      <c r="D33" s="315">
        <v>2853</v>
      </c>
      <c r="E33" s="315">
        <v>7917</v>
      </c>
      <c r="F33" s="315">
        <v>3643</v>
      </c>
      <c r="G33" s="315">
        <v>4274</v>
      </c>
      <c r="H33" s="315">
        <v>2</v>
      </c>
      <c r="I33" s="315">
        <v>12</v>
      </c>
      <c r="J33" s="315">
        <v>6</v>
      </c>
      <c r="K33" s="315">
        <v>7</v>
      </c>
      <c r="L33" s="315">
        <v>16</v>
      </c>
      <c r="M33" s="315">
        <v>15</v>
      </c>
      <c r="N33" s="319">
        <v>-28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16"/>
    </row>
    <row r="34" spans="3:25" ht="15" customHeight="1">
      <c r="C34" s="323" t="s">
        <v>260</v>
      </c>
      <c r="D34" s="323">
        <v>8462</v>
      </c>
      <c r="E34" s="323">
        <v>25123</v>
      </c>
      <c r="F34" s="323">
        <v>11684</v>
      </c>
      <c r="G34" s="323">
        <v>13439</v>
      </c>
      <c r="H34" s="323">
        <v>9</v>
      </c>
      <c r="I34" s="323">
        <v>25</v>
      </c>
      <c r="J34" s="323">
        <v>51</v>
      </c>
      <c r="K34" s="323">
        <v>73</v>
      </c>
      <c r="L34" s="323">
        <v>55</v>
      </c>
      <c r="M34" s="323">
        <v>22</v>
      </c>
      <c r="N34" s="324">
        <v>31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16"/>
    </row>
    <row r="35" spans="3:25" ht="15" customHeight="1">
      <c r="C35" s="315" t="s">
        <v>261</v>
      </c>
      <c r="D35" s="315">
        <v>3762</v>
      </c>
      <c r="E35" s="315">
        <v>10189</v>
      </c>
      <c r="F35" s="315">
        <v>4691</v>
      </c>
      <c r="G35" s="315">
        <v>5498</v>
      </c>
      <c r="H35" s="315">
        <v>4</v>
      </c>
      <c r="I35" s="315">
        <v>16</v>
      </c>
      <c r="J35" s="315">
        <v>15</v>
      </c>
      <c r="K35" s="315">
        <v>5</v>
      </c>
      <c r="L35" s="315">
        <v>16</v>
      </c>
      <c r="M35" s="315">
        <v>8</v>
      </c>
      <c r="N35" s="319">
        <v>-16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16"/>
    </row>
    <row r="36" spans="3:25" ht="15" customHeight="1">
      <c r="C36" s="315" t="s">
        <v>262</v>
      </c>
      <c r="D36" s="315">
        <v>2287</v>
      </c>
      <c r="E36" s="315">
        <v>6432</v>
      </c>
      <c r="F36" s="315">
        <v>2938</v>
      </c>
      <c r="G36" s="315">
        <v>3494</v>
      </c>
      <c r="H36" s="315">
        <v>2</v>
      </c>
      <c r="I36" s="315">
        <v>5</v>
      </c>
      <c r="J36" s="315">
        <v>8</v>
      </c>
      <c r="K36" s="315">
        <v>10</v>
      </c>
      <c r="L36" s="315">
        <v>14</v>
      </c>
      <c r="M36" s="315">
        <v>5</v>
      </c>
      <c r="N36" s="319">
        <v>-4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16"/>
    </row>
    <row r="37" spans="3:25" ht="15" customHeight="1">
      <c r="C37" s="315" t="s">
        <v>263</v>
      </c>
      <c r="D37" s="315">
        <v>1605</v>
      </c>
      <c r="E37" s="315">
        <v>5350</v>
      </c>
      <c r="F37" s="315">
        <v>2506</v>
      </c>
      <c r="G37" s="315">
        <v>2844</v>
      </c>
      <c r="H37" s="315">
        <v>3</v>
      </c>
      <c r="I37" s="315">
        <v>2</v>
      </c>
      <c r="J37" s="315">
        <v>7</v>
      </c>
      <c r="K37" s="315">
        <v>3</v>
      </c>
      <c r="L37" s="315">
        <v>18</v>
      </c>
      <c r="M37" s="315">
        <v>6</v>
      </c>
      <c r="N37" s="319">
        <v>-13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15" t="s">
        <v>264</v>
      </c>
      <c r="D38" s="315">
        <v>808</v>
      </c>
      <c r="E38" s="315">
        <v>3152</v>
      </c>
      <c r="F38" s="315">
        <v>1549</v>
      </c>
      <c r="G38" s="315">
        <v>1603</v>
      </c>
      <c r="H38" s="315">
        <v>0</v>
      </c>
      <c r="I38" s="315">
        <v>2</v>
      </c>
      <c r="J38" s="315">
        <v>21</v>
      </c>
      <c r="K38" s="315">
        <v>55</v>
      </c>
      <c r="L38" s="315">
        <v>7</v>
      </c>
      <c r="M38" s="315">
        <v>3</v>
      </c>
      <c r="N38" s="319">
        <v>64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16"/>
    </row>
    <row r="39" spans="3:25" ht="15" customHeight="1">
      <c r="C39" s="323" t="s">
        <v>265</v>
      </c>
      <c r="D39" s="325">
        <v>6268</v>
      </c>
      <c r="E39" s="326">
        <v>21116</v>
      </c>
      <c r="F39" s="323">
        <v>9853</v>
      </c>
      <c r="G39" s="323">
        <v>11263</v>
      </c>
      <c r="H39" s="323">
        <v>16</v>
      </c>
      <c r="I39" s="323">
        <v>29</v>
      </c>
      <c r="J39" s="323">
        <v>18</v>
      </c>
      <c r="K39" s="323">
        <v>23</v>
      </c>
      <c r="L39" s="323">
        <v>26</v>
      </c>
      <c r="M39" s="323">
        <v>17</v>
      </c>
      <c r="N39" s="324">
        <v>-15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16"/>
    </row>
    <row r="40" spans="3:25" ht="15" customHeight="1">
      <c r="C40" s="315" t="s">
        <v>266</v>
      </c>
      <c r="D40" s="320">
        <v>6268</v>
      </c>
      <c r="E40" s="327">
        <v>21116</v>
      </c>
      <c r="F40" s="315">
        <v>9853</v>
      </c>
      <c r="G40" s="315">
        <v>11263</v>
      </c>
      <c r="H40" s="315">
        <v>16</v>
      </c>
      <c r="I40" s="315">
        <v>29</v>
      </c>
      <c r="J40" s="315">
        <v>18</v>
      </c>
      <c r="K40" s="315">
        <v>23</v>
      </c>
      <c r="L40" s="315">
        <v>26</v>
      </c>
      <c r="M40" s="315">
        <v>17</v>
      </c>
      <c r="N40" s="319">
        <v>-15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16"/>
    </row>
    <row r="41" spans="3:25" ht="15" customHeight="1">
      <c r="C41" s="323" t="s">
        <v>267</v>
      </c>
      <c r="D41" s="325">
        <v>5835</v>
      </c>
      <c r="E41" s="326">
        <v>19038</v>
      </c>
      <c r="F41" s="323">
        <v>9069</v>
      </c>
      <c r="G41" s="323">
        <v>9969</v>
      </c>
      <c r="H41" s="323">
        <v>11</v>
      </c>
      <c r="I41" s="323">
        <v>28</v>
      </c>
      <c r="J41" s="323">
        <v>16</v>
      </c>
      <c r="K41" s="323">
        <v>26</v>
      </c>
      <c r="L41" s="323">
        <v>25</v>
      </c>
      <c r="M41" s="323">
        <v>45</v>
      </c>
      <c r="N41" s="324">
        <v>-45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16"/>
    </row>
    <row r="42" spans="3:25" ht="15" customHeight="1">
      <c r="C42" s="315" t="s">
        <v>268</v>
      </c>
      <c r="D42" s="320">
        <v>4970</v>
      </c>
      <c r="E42" s="327">
        <v>16255</v>
      </c>
      <c r="F42" s="315">
        <v>7729</v>
      </c>
      <c r="G42" s="315">
        <v>8526</v>
      </c>
      <c r="H42" s="315">
        <v>10</v>
      </c>
      <c r="I42" s="315">
        <v>25</v>
      </c>
      <c r="J42" s="315">
        <v>14</v>
      </c>
      <c r="K42" s="315">
        <v>20</v>
      </c>
      <c r="L42" s="315">
        <v>23</v>
      </c>
      <c r="M42" s="315">
        <v>39</v>
      </c>
      <c r="N42" s="319">
        <v>-43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16"/>
    </row>
    <row r="43" spans="3:25" ht="15" customHeight="1">
      <c r="C43" s="317" t="s">
        <v>269</v>
      </c>
      <c r="D43" s="318">
        <v>865</v>
      </c>
      <c r="E43" s="328">
        <v>2783</v>
      </c>
      <c r="F43" s="317">
        <v>1340</v>
      </c>
      <c r="G43" s="317">
        <v>1443</v>
      </c>
      <c r="H43" s="317">
        <v>1</v>
      </c>
      <c r="I43" s="317">
        <v>3</v>
      </c>
      <c r="J43" s="317">
        <v>2</v>
      </c>
      <c r="K43" s="317">
        <v>6</v>
      </c>
      <c r="L43" s="317">
        <v>2</v>
      </c>
      <c r="M43" s="317">
        <v>6</v>
      </c>
      <c r="N43" s="321">
        <v>-2</v>
      </c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329"/>
    </row>
    <row r="44" spans="1:25" ht="15" customHeight="1">
      <c r="A44" s="6"/>
      <c r="B44" s="6"/>
      <c r="C44" s="330"/>
      <c r="D44" s="330"/>
      <c r="E44" s="330"/>
      <c r="F44" s="330"/>
      <c r="G44" s="330"/>
      <c r="H44" s="330"/>
      <c r="I44" s="330"/>
      <c r="J44" s="330"/>
      <c r="K44" s="330"/>
      <c r="L44" s="331"/>
      <c r="M44" s="332"/>
      <c r="N44" s="33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329"/>
    </row>
    <row r="45" spans="2:25" ht="15" customHeight="1">
      <c r="B45" s="272"/>
      <c r="C45" s="333" t="s">
        <v>383</v>
      </c>
      <c r="D45" s="332"/>
      <c r="E45" s="332"/>
      <c r="F45" s="332"/>
      <c r="G45" s="332"/>
      <c r="H45" s="332"/>
      <c r="I45" s="332"/>
      <c r="J45" s="332"/>
      <c r="K45" s="332"/>
      <c r="L45" s="334"/>
      <c r="M45" s="332"/>
      <c r="N45" s="33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329"/>
    </row>
    <row r="46" spans="2:25" ht="15" customHeight="1">
      <c r="B46" s="272"/>
      <c r="C46" s="332" t="s">
        <v>270</v>
      </c>
      <c r="D46" s="332"/>
      <c r="E46" s="332"/>
      <c r="F46" s="332"/>
      <c r="G46" s="332"/>
      <c r="H46" s="332"/>
      <c r="I46" s="332"/>
      <c r="J46" s="332"/>
      <c r="K46" s="332"/>
      <c r="L46" s="334"/>
      <c r="M46" s="332"/>
      <c r="N46" s="33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329"/>
    </row>
    <row r="47" spans="1:26" ht="13.5" customHeight="1">
      <c r="A47" s="272"/>
      <c r="B47" s="272"/>
      <c r="C47" s="332"/>
      <c r="D47" s="332"/>
      <c r="E47" s="332"/>
      <c r="F47" s="332"/>
      <c r="G47" s="332"/>
      <c r="H47" s="332"/>
      <c r="I47" s="332"/>
      <c r="J47" s="332"/>
      <c r="K47" s="332"/>
      <c r="L47" s="334"/>
      <c r="M47" s="332"/>
      <c r="N47" s="33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329"/>
      <c r="Z47" s="128"/>
    </row>
    <row r="48" spans="1:25" ht="13.5" customHeight="1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329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329"/>
    </row>
    <row r="49" spans="1:25" ht="13.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329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329"/>
    </row>
    <row r="50" spans="1:25" ht="12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329"/>
      <c r="M50" s="272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6"/>
    </row>
    <row r="51" spans="1:25" ht="12" customHeight="1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329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329"/>
    </row>
    <row r="52" spans="1:25" ht="12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329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329"/>
    </row>
    <row r="53" spans="1:25" ht="12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329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329"/>
    </row>
    <row r="54" spans="2:25" ht="12" customHeight="1"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329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329"/>
    </row>
    <row r="55" spans="1:25" ht="12" customHeigh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329"/>
      <c r="M55" s="272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6"/>
    </row>
    <row r="56" spans="1:25" ht="12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329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329"/>
    </row>
    <row r="57" spans="1:25" ht="12" customHeight="1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329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329"/>
    </row>
    <row r="58" spans="1:25" ht="12" customHeight="1">
      <c r="A58" s="272" t="s">
        <v>271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329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329"/>
    </row>
    <row r="59" spans="1:25" ht="12" customHeight="1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329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329"/>
    </row>
    <row r="60" spans="1:25" ht="12" customHeight="1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329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329"/>
    </row>
    <row r="61" spans="1:25" s="292" customFormat="1" ht="12" customHeight="1">
      <c r="A61" s="335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6"/>
      <c r="M61" s="335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329"/>
    </row>
    <row r="62" spans="1:25" ht="12" customHeight="1">
      <c r="A62" s="272" t="s">
        <v>272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329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329"/>
    </row>
    <row r="63" spans="1:25" ht="12" customHeight="1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329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329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1">
      <selection activeCell="C3" sqref="C3"/>
    </sheetView>
  </sheetViews>
  <sheetFormatPr defaultColWidth="9.00390625" defaultRowHeight="13.5"/>
  <cols>
    <col min="1" max="1" width="9.00390625" style="61" customWidth="1"/>
    <col min="2" max="2" width="9.375" style="61" customWidth="1"/>
    <col min="3" max="5" width="9.00390625" style="61" customWidth="1"/>
    <col min="6" max="7" width="9.25390625" style="61" bestFit="1" customWidth="1"/>
    <col min="8" max="8" width="9.00390625" style="61" customWidth="1"/>
    <col min="9" max="9" width="9.25390625" style="61" bestFit="1" customWidth="1"/>
    <col min="10" max="16384" width="9.00390625" style="61" customWidth="1"/>
  </cols>
  <sheetData>
    <row r="1" spans="1:9" ht="13.5">
      <c r="A1" s="540"/>
      <c r="B1" s="626" t="s">
        <v>400</v>
      </c>
      <c r="C1" s="627"/>
      <c r="D1" s="627"/>
      <c r="E1" s="628"/>
      <c r="F1" s="626" t="s">
        <v>401</v>
      </c>
      <c r="G1" s="627"/>
      <c r="H1" s="627"/>
      <c r="I1" s="628"/>
    </row>
    <row r="2" spans="1:9" ht="13.5">
      <c r="A2" s="541"/>
      <c r="B2" s="535" t="s">
        <v>402</v>
      </c>
      <c r="C2" s="536" t="s">
        <v>403</v>
      </c>
      <c r="D2" s="536" t="s">
        <v>404</v>
      </c>
      <c r="E2" s="537" t="s">
        <v>405</v>
      </c>
      <c r="F2" s="532" t="s">
        <v>406</v>
      </c>
      <c r="G2" s="533" t="s">
        <v>407</v>
      </c>
      <c r="H2" s="533" t="s">
        <v>408</v>
      </c>
      <c r="I2" s="534" t="s">
        <v>409</v>
      </c>
    </row>
    <row r="3" spans="1:9" ht="40.5">
      <c r="A3" s="539" t="s">
        <v>413</v>
      </c>
      <c r="B3" s="410" t="s">
        <v>371</v>
      </c>
      <c r="C3" s="431" t="s">
        <v>432</v>
      </c>
      <c r="D3" s="411" t="s">
        <v>376</v>
      </c>
      <c r="E3" s="531" t="s">
        <v>377</v>
      </c>
      <c r="F3" s="424" t="s">
        <v>354</v>
      </c>
      <c r="G3" s="411" t="s">
        <v>378</v>
      </c>
      <c r="H3" s="411" t="s">
        <v>376</v>
      </c>
      <c r="I3" s="412" t="s">
        <v>377</v>
      </c>
    </row>
    <row r="4" spans="1:9" ht="13.5">
      <c r="A4" s="407" t="s">
        <v>40</v>
      </c>
      <c r="B4" s="545">
        <f>F4/1000</f>
        <v>1085.997</v>
      </c>
      <c r="C4" s="546">
        <f>G4/1000</f>
        <v>1075.058</v>
      </c>
      <c r="D4" s="546">
        <f>H4/1000</f>
        <v>390.136</v>
      </c>
      <c r="E4" s="547">
        <f>I4/1000</f>
        <v>391.082</v>
      </c>
      <c r="F4" s="413">
        <v>1085997</v>
      </c>
      <c r="G4" s="425">
        <v>1075058</v>
      </c>
      <c r="H4" s="414">
        <v>390136</v>
      </c>
      <c r="I4" s="428">
        <v>391082</v>
      </c>
    </row>
    <row r="5" spans="1:9" ht="13.5">
      <c r="A5" s="408" t="s">
        <v>41</v>
      </c>
      <c r="B5" s="548">
        <f>F5/1000</f>
        <v>1085.371</v>
      </c>
      <c r="C5" s="549">
        <f aca="true" t="shared" si="0" ref="C5:C15">G5/1000</f>
        <v>1074.408</v>
      </c>
      <c r="D5" s="549">
        <f>H5/1000</f>
        <v>390.235</v>
      </c>
      <c r="E5" s="550">
        <f>I5/1000</f>
        <v>391.166</v>
      </c>
      <c r="F5" s="416">
        <v>1085371</v>
      </c>
      <c r="G5" s="426">
        <v>1074408</v>
      </c>
      <c r="H5" s="417">
        <v>390235</v>
      </c>
      <c r="I5" s="429">
        <v>391166</v>
      </c>
    </row>
    <row r="6" spans="1:9" ht="13.5">
      <c r="A6" s="408" t="s">
        <v>42</v>
      </c>
      <c r="B6" s="548">
        <f aca="true" t="shared" si="1" ref="B6:D7">F6/1000</f>
        <v>1084.534</v>
      </c>
      <c r="C6" s="549">
        <f t="shared" si="0"/>
        <v>1073.684</v>
      </c>
      <c r="D6" s="549">
        <f t="shared" si="1"/>
        <v>390.204</v>
      </c>
      <c r="E6" s="550">
        <f aca="true" t="shared" si="2" ref="E6:E11">I6/1000</f>
        <v>391.218</v>
      </c>
      <c r="F6" s="416">
        <v>1084534</v>
      </c>
      <c r="G6" s="426">
        <v>1073684</v>
      </c>
      <c r="H6" s="417">
        <v>390204</v>
      </c>
      <c r="I6" s="429">
        <v>391218</v>
      </c>
    </row>
    <row r="7" spans="1:9" ht="13.5">
      <c r="A7" s="408" t="s">
        <v>23</v>
      </c>
      <c r="B7" s="548">
        <f t="shared" si="1"/>
        <v>1083.761</v>
      </c>
      <c r="C7" s="549">
        <f t="shared" si="0"/>
        <v>1072.786</v>
      </c>
      <c r="D7" s="549">
        <f t="shared" si="1"/>
        <v>390.155</v>
      </c>
      <c r="E7" s="550">
        <f t="shared" si="2"/>
        <v>391.096</v>
      </c>
      <c r="F7" s="416">
        <v>1083761</v>
      </c>
      <c r="G7" s="426">
        <v>1072786</v>
      </c>
      <c r="H7" s="417">
        <v>390155</v>
      </c>
      <c r="I7" s="429">
        <v>391096</v>
      </c>
    </row>
    <row r="8" spans="1:9" ht="13.5">
      <c r="A8" s="408" t="s">
        <v>24</v>
      </c>
      <c r="B8" s="548">
        <f aca="true" t="shared" si="3" ref="B8:B15">F8/1000</f>
        <v>1082.849</v>
      </c>
      <c r="C8" s="549">
        <f t="shared" si="0"/>
        <v>1071.843</v>
      </c>
      <c r="D8" s="549">
        <f aca="true" t="shared" si="4" ref="D8:D15">H8/1000</f>
        <v>390.16</v>
      </c>
      <c r="E8" s="550">
        <f t="shared" si="2"/>
        <v>391.007</v>
      </c>
      <c r="F8" s="416">
        <v>1082849</v>
      </c>
      <c r="G8" s="426">
        <v>1071843</v>
      </c>
      <c r="H8" s="417">
        <v>390160</v>
      </c>
      <c r="I8" s="429">
        <v>391007</v>
      </c>
    </row>
    <row r="9" spans="1:9" ht="13.5">
      <c r="A9" s="408" t="s">
        <v>25</v>
      </c>
      <c r="B9" s="548">
        <f t="shared" si="3"/>
        <v>1081.912</v>
      </c>
      <c r="C9" s="549">
        <f>G9/1000</f>
        <v>1070.956</v>
      </c>
      <c r="D9" s="549">
        <f>H9/1000</f>
        <v>390.023</v>
      </c>
      <c r="E9" s="550">
        <f t="shared" si="2"/>
        <v>390.878</v>
      </c>
      <c r="F9" s="416">
        <v>1081912</v>
      </c>
      <c r="G9" s="426">
        <v>1070956</v>
      </c>
      <c r="H9" s="417">
        <v>390023</v>
      </c>
      <c r="I9" s="429">
        <v>390878</v>
      </c>
    </row>
    <row r="10" spans="1:9" ht="13.5">
      <c r="A10" s="408" t="s">
        <v>26</v>
      </c>
      <c r="B10" s="548">
        <f t="shared" si="3"/>
        <v>1078.55</v>
      </c>
      <c r="C10" s="549">
        <f>G10/1000</f>
        <v>1066.627</v>
      </c>
      <c r="D10" s="549">
        <f t="shared" si="4"/>
        <v>389.594</v>
      </c>
      <c r="E10" s="550">
        <f t="shared" si="2"/>
        <v>390.281</v>
      </c>
      <c r="F10" s="416">
        <v>1078550</v>
      </c>
      <c r="G10" s="426">
        <v>1066627</v>
      </c>
      <c r="H10" s="417">
        <v>389594</v>
      </c>
      <c r="I10" s="429">
        <v>390281</v>
      </c>
    </row>
    <row r="11" spans="1:9" ht="13.5">
      <c r="A11" s="408" t="s">
        <v>27</v>
      </c>
      <c r="B11" s="548">
        <f t="shared" si="3"/>
        <v>1077.851</v>
      </c>
      <c r="C11" s="549">
        <f t="shared" si="0"/>
        <v>1066.45</v>
      </c>
      <c r="D11" s="549">
        <f t="shared" si="4"/>
        <v>390.653</v>
      </c>
      <c r="E11" s="550">
        <f t="shared" si="2"/>
        <v>391.762</v>
      </c>
      <c r="F11" s="416">
        <v>1077851</v>
      </c>
      <c r="G11" s="426">
        <v>1066450</v>
      </c>
      <c r="H11" s="417">
        <v>390653</v>
      </c>
      <c r="I11" s="429">
        <v>391762</v>
      </c>
    </row>
    <row r="12" spans="1:9" ht="13.5">
      <c r="A12" s="408" t="s">
        <v>28</v>
      </c>
      <c r="B12" s="548">
        <f t="shared" si="3"/>
        <v>1077.304</v>
      </c>
      <c r="C12" s="549">
        <f t="shared" si="0"/>
        <v>0</v>
      </c>
      <c r="D12" s="549">
        <f t="shared" si="4"/>
        <v>390.89</v>
      </c>
      <c r="E12" s="550"/>
      <c r="F12" s="416">
        <v>1077304</v>
      </c>
      <c r="G12" s="426"/>
      <c r="H12" s="417">
        <v>390890</v>
      </c>
      <c r="I12" s="429"/>
    </row>
    <row r="13" spans="1:9" ht="13.5">
      <c r="A13" s="408" t="s">
        <v>29</v>
      </c>
      <c r="B13" s="548">
        <f t="shared" si="3"/>
        <v>1076.72</v>
      </c>
      <c r="C13" s="549">
        <f t="shared" si="0"/>
        <v>0</v>
      </c>
      <c r="D13" s="549">
        <f t="shared" si="4"/>
        <v>390.965</v>
      </c>
      <c r="E13" s="550">
        <f>I13/1000</f>
        <v>0</v>
      </c>
      <c r="F13" s="416">
        <v>1076720</v>
      </c>
      <c r="G13" s="426"/>
      <c r="H13" s="417">
        <v>390965</v>
      </c>
      <c r="I13" s="429"/>
    </row>
    <row r="14" spans="1:9" ht="13.5">
      <c r="A14" s="408" t="s">
        <v>30</v>
      </c>
      <c r="B14" s="548">
        <f t="shared" si="3"/>
        <v>1076.207</v>
      </c>
      <c r="C14" s="549">
        <f t="shared" si="0"/>
        <v>0</v>
      </c>
      <c r="D14" s="549">
        <f t="shared" si="4"/>
        <v>390.993</v>
      </c>
      <c r="E14" s="550">
        <f>I14/1000</f>
        <v>0</v>
      </c>
      <c r="F14" s="416">
        <v>1076207</v>
      </c>
      <c r="G14" s="426"/>
      <c r="H14" s="417">
        <v>390993</v>
      </c>
      <c r="I14" s="429"/>
    </row>
    <row r="15" spans="1:9" ht="13.5">
      <c r="A15" s="409" t="s">
        <v>31</v>
      </c>
      <c r="B15" s="542">
        <f t="shared" si="3"/>
        <v>1075.764</v>
      </c>
      <c r="C15" s="543">
        <f t="shared" si="0"/>
        <v>0</v>
      </c>
      <c r="D15" s="543">
        <f t="shared" si="4"/>
        <v>391.067</v>
      </c>
      <c r="E15" s="551">
        <f>I15/1000</f>
        <v>0</v>
      </c>
      <c r="F15" s="419">
        <v>1075764</v>
      </c>
      <c r="G15" s="427"/>
      <c r="H15" s="420">
        <v>391067</v>
      </c>
      <c r="I15" s="430"/>
    </row>
    <row r="17" ht="13.5">
      <c r="A17" s="61" t="s">
        <v>416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masaki</cp:lastModifiedBy>
  <cp:lastPrinted>2012-05-16T01:19:41Z</cp:lastPrinted>
  <dcterms:created xsi:type="dcterms:W3CDTF">1999-11-22T06:59:10Z</dcterms:created>
  <dcterms:modified xsi:type="dcterms:W3CDTF">2012-06-06T04:12:42Z</dcterms:modified>
  <cp:category/>
  <cp:version/>
  <cp:contentType/>
  <cp:contentStatus/>
</cp:coreProperties>
</file>